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:\ANALISIS SEXTA ENCUESTA CALIDAD DE VIDA 2018_JCV\"/>
    </mc:Choice>
  </mc:AlternateContent>
  <xr:revisionPtr revIDLastSave="0" documentId="13_ncr:1_{34EBB73A-3568-46D7-9411-F66490A8350A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AMG - 2018" sheetId="3" r:id="rId1"/>
    <sheet name="Notas" sheetId="19" r:id="rId2"/>
    <sheet name="Re-escalamiento" sheetId="20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3" l="1"/>
  <c r="AB1168" i="3" l="1"/>
  <c r="AC1168" i="3"/>
  <c r="AD1168" i="3"/>
  <c r="AB1159" i="3"/>
  <c r="AC1159" i="3"/>
  <c r="AD1159" i="3"/>
  <c r="AB1150" i="3"/>
  <c r="AC1150" i="3"/>
  <c r="AD1150" i="3"/>
  <c r="AB1141" i="3"/>
  <c r="AC1141" i="3"/>
  <c r="AD1141" i="3"/>
  <c r="AB1132" i="3"/>
  <c r="AC1132" i="3"/>
  <c r="AD1132" i="3"/>
  <c r="AB1123" i="3"/>
  <c r="AC1123" i="3"/>
  <c r="AD1123" i="3"/>
  <c r="AB1114" i="3"/>
  <c r="AC1114" i="3"/>
  <c r="AD1114" i="3"/>
  <c r="AB1105" i="3"/>
  <c r="AC1105" i="3"/>
  <c r="AD1105" i="3"/>
  <c r="AB1096" i="3"/>
  <c r="AC1096" i="3"/>
  <c r="AD1096" i="3"/>
  <c r="AB1087" i="3"/>
  <c r="AC1087" i="3"/>
  <c r="AD1087" i="3"/>
  <c r="AB1078" i="3"/>
  <c r="AC1078" i="3"/>
  <c r="AD1078" i="3"/>
  <c r="AB1069" i="3"/>
  <c r="AC1069" i="3"/>
  <c r="AD1069" i="3"/>
  <c r="AB1060" i="3"/>
  <c r="AC1060" i="3"/>
  <c r="AD1060" i="3"/>
  <c r="AB1051" i="3"/>
  <c r="AC1051" i="3"/>
  <c r="AD1051" i="3"/>
  <c r="AB1042" i="3"/>
  <c r="AC1042" i="3"/>
  <c r="AD1042" i="3"/>
  <c r="AB1033" i="3"/>
  <c r="AC1033" i="3"/>
  <c r="AD1033" i="3"/>
  <c r="AB1024" i="3"/>
  <c r="AC1024" i="3"/>
  <c r="AD1024" i="3"/>
  <c r="AB1015" i="3"/>
  <c r="AC1015" i="3"/>
  <c r="AD1015" i="3"/>
  <c r="AB1006" i="3"/>
  <c r="AC1006" i="3"/>
  <c r="AD1006" i="3"/>
  <c r="AB997" i="3"/>
  <c r="AC997" i="3"/>
  <c r="AD997" i="3"/>
  <c r="AB988" i="3"/>
  <c r="AC988" i="3"/>
  <c r="AD988" i="3"/>
  <c r="AB979" i="3"/>
  <c r="AC979" i="3"/>
  <c r="AD979" i="3"/>
  <c r="AB970" i="3"/>
  <c r="AC970" i="3"/>
  <c r="AD970" i="3"/>
  <c r="AB961" i="3"/>
  <c r="AC961" i="3"/>
  <c r="AD961" i="3"/>
  <c r="AB952" i="3"/>
  <c r="AC952" i="3"/>
  <c r="AD952" i="3"/>
  <c r="AB943" i="3"/>
  <c r="AC943" i="3"/>
  <c r="AD943" i="3"/>
  <c r="AB934" i="3"/>
  <c r="AC934" i="3"/>
  <c r="AD934" i="3"/>
  <c r="AB925" i="3"/>
  <c r="AC925" i="3"/>
  <c r="AD925" i="3"/>
  <c r="AB841" i="3"/>
  <c r="AC841" i="3"/>
  <c r="AD841" i="3"/>
  <c r="AB832" i="3"/>
  <c r="AC832" i="3"/>
  <c r="AD832" i="3"/>
  <c r="AB823" i="3"/>
  <c r="AC823" i="3"/>
  <c r="AD823" i="3"/>
  <c r="AB814" i="3"/>
  <c r="AC814" i="3"/>
  <c r="AD814" i="3"/>
  <c r="AB805" i="3"/>
  <c r="AC805" i="3"/>
  <c r="AD805" i="3"/>
  <c r="AB796" i="3"/>
  <c r="AC796" i="3"/>
  <c r="AD796" i="3"/>
  <c r="AB732" i="3"/>
  <c r="AC732" i="3"/>
  <c r="AD732" i="3"/>
  <c r="AB723" i="3"/>
  <c r="AC723" i="3"/>
  <c r="AD723" i="3"/>
  <c r="AB714" i="3"/>
  <c r="AC714" i="3"/>
  <c r="AD714" i="3"/>
  <c r="AB705" i="3"/>
  <c r="AC705" i="3"/>
  <c r="AD705" i="3"/>
  <c r="AB696" i="3"/>
  <c r="AC696" i="3"/>
  <c r="AD696" i="3"/>
  <c r="AB687" i="3"/>
  <c r="AC687" i="3"/>
  <c r="AD687" i="3"/>
  <c r="AB678" i="3"/>
  <c r="AC678" i="3"/>
  <c r="AD678" i="3"/>
  <c r="AB669" i="3"/>
  <c r="AC669" i="3"/>
  <c r="AD669" i="3"/>
  <c r="AB655" i="3"/>
  <c r="AC655" i="3"/>
  <c r="AD655" i="3"/>
  <c r="AB641" i="3"/>
  <c r="AC641" i="3"/>
  <c r="AD641" i="3"/>
  <c r="AB603" i="3"/>
  <c r="AC603" i="3"/>
  <c r="AD603" i="3"/>
  <c r="AB594" i="3"/>
  <c r="AC594" i="3"/>
  <c r="AD594" i="3"/>
  <c r="AB527" i="3"/>
  <c r="AC527" i="3"/>
  <c r="AD527" i="3"/>
  <c r="AB518" i="3"/>
  <c r="AC518" i="3"/>
  <c r="AD518" i="3"/>
  <c r="AB509" i="3"/>
  <c r="AC509" i="3"/>
  <c r="AD509" i="3"/>
  <c r="AB500" i="3"/>
  <c r="AC500" i="3"/>
  <c r="AD500" i="3"/>
  <c r="AB491" i="3"/>
  <c r="AC491" i="3"/>
  <c r="AD491" i="3"/>
  <c r="AB482" i="3"/>
  <c r="AC482" i="3"/>
  <c r="AD482" i="3"/>
  <c r="AB471" i="3"/>
  <c r="AC471" i="3"/>
  <c r="AD471" i="3"/>
  <c r="AB461" i="3"/>
  <c r="AC461" i="3"/>
  <c r="AD461" i="3"/>
  <c r="AB451" i="3"/>
  <c r="AC451" i="3"/>
  <c r="AD451" i="3"/>
  <c r="AB441" i="3"/>
  <c r="AC441" i="3"/>
  <c r="AD441" i="3"/>
  <c r="AB431" i="3"/>
  <c r="AC431" i="3"/>
  <c r="AD431" i="3"/>
  <c r="AB421" i="3"/>
  <c r="AC421" i="3"/>
  <c r="AD421" i="3"/>
  <c r="AB411" i="3"/>
  <c r="AC411" i="3"/>
  <c r="AD411" i="3"/>
  <c r="AB401" i="3"/>
  <c r="AC401" i="3"/>
  <c r="AD401" i="3"/>
  <c r="AB392" i="3"/>
  <c r="AC392" i="3"/>
  <c r="AD392" i="3"/>
  <c r="AB383" i="3"/>
  <c r="AC383" i="3"/>
  <c r="AD383" i="3"/>
  <c r="AB374" i="3"/>
  <c r="AC374" i="3"/>
  <c r="AD374" i="3"/>
  <c r="AB365" i="3"/>
  <c r="AC365" i="3"/>
  <c r="AD365" i="3"/>
  <c r="AB356" i="3"/>
  <c r="AC356" i="3"/>
  <c r="AD356" i="3"/>
  <c r="AB347" i="3"/>
  <c r="AC347" i="3"/>
  <c r="AD347" i="3"/>
  <c r="AB313" i="3"/>
  <c r="AC313" i="3"/>
  <c r="AD313" i="3"/>
  <c r="AB280" i="3"/>
  <c r="AC280" i="3"/>
  <c r="AD280" i="3"/>
  <c r="AB271" i="3"/>
  <c r="AC271" i="3"/>
  <c r="AD271" i="3"/>
  <c r="AB261" i="3"/>
  <c r="AC261" i="3"/>
  <c r="AD261" i="3"/>
  <c r="AB251" i="3"/>
  <c r="AC251" i="3"/>
  <c r="AD251" i="3"/>
  <c r="AB241" i="3"/>
  <c r="AC241" i="3"/>
  <c r="AD241" i="3"/>
  <c r="AB214" i="3"/>
  <c r="AC214" i="3"/>
  <c r="AD214" i="3"/>
  <c r="AB193" i="3"/>
  <c r="AC193" i="3"/>
  <c r="AD193" i="3"/>
  <c r="AB183" i="3"/>
  <c r="AC183" i="3"/>
  <c r="AD183" i="3"/>
  <c r="AB173" i="3"/>
  <c r="AC173" i="3"/>
  <c r="AD173" i="3"/>
  <c r="AB144" i="3"/>
  <c r="AC144" i="3"/>
  <c r="AD144" i="3"/>
  <c r="AB135" i="3"/>
  <c r="AC135" i="3"/>
  <c r="AD135" i="3"/>
  <c r="AB126" i="3"/>
  <c r="AC126" i="3"/>
  <c r="AD126" i="3"/>
  <c r="AB117" i="3"/>
  <c r="AC117" i="3"/>
  <c r="AD117" i="3"/>
  <c r="AB108" i="3"/>
  <c r="AC108" i="3"/>
  <c r="AD108" i="3"/>
  <c r="AB97" i="3"/>
  <c r="AC97" i="3"/>
  <c r="AD97" i="3"/>
  <c r="AB86" i="3"/>
  <c r="AC86" i="3"/>
  <c r="AD86" i="3"/>
  <c r="AB75" i="3"/>
  <c r="AC75" i="3"/>
  <c r="AD75" i="3"/>
  <c r="AB64" i="3"/>
  <c r="AC64" i="3"/>
  <c r="AD64" i="3"/>
  <c r="AB55" i="3"/>
  <c r="AC55" i="3"/>
  <c r="AD55" i="3"/>
  <c r="AB46" i="3"/>
  <c r="AC46" i="3"/>
  <c r="AD46" i="3"/>
  <c r="AB12" i="3"/>
  <c r="AC12" i="3"/>
  <c r="AD12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X641" i="3"/>
  <c r="Y641" i="3"/>
  <c r="Z641" i="3"/>
  <c r="AA641" i="3"/>
  <c r="AA988" i="3"/>
  <c r="Z988" i="3"/>
  <c r="Y988" i="3"/>
  <c r="X988" i="3"/>
  <c r="W988" i="3"/>
  <c r="V988" i="3"/>
  <c r="U988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641" i="3"/>
  <c r="F988" i="3"/>
  <c r="G1168" i="3"/>
  <c r="H1168" i="3"/>
  <c r="I1168" i="3"/>
  <c r="J1168" i="3"/>
  <c r="K1168" i="3"/>
  <c r="L1168" i="3"/>
  <c r="M1168" i="3"/>
  <c r="N1168" i="3"/>
  <c r="O1168" i="3"/>
  <c r="P1168" i="3"/>
  <c r="Q1168" i="3"/>
  <c r="R1168" i="3"/>
  <c r="S1168" i="3"/>
  <c r="T1168" i="3"/>
  <c r="U1168" i="3"/>
  <c r="V1168" i="3"/>
  <c r="W1168" i="3"/>
  <c r="X1168" i="3"/>
  <c r="Y1168" i="3"/>
  <c r="Z1168" i="3"/>
  <c r="AA1168" i="3"/>
  <c r="F1168" i="3"/>
  <c r="G1159" i="3"/>
  <c r="H1159" i="3"/>
  <c r="I1159" i="3"/>
  <c r="J1159" i="3"/>
  <c r="K1159" i="3"/>
  <c r="L1159" i="3"/>
  <c r="M1159" i="3"/>
  <c r="N1159" i="3"/>
  <c r="O1159" i="3"/>
  <c r="P1159" i="3"/>
  <c r="Q1159" i="3"/>
  <c r="R1159" i="3"/>
  <c r="S1159" i="3"/>
  <c r="T1159" i="3"/>
  <c r="U1159" i="3"/>
  <c r="V1159" i="3"/>
  <c r="W1159" i="3"/>
  <c r="X1159" i="3"/>
  <c r="Y1159" i="3"/>
  <c r="Z1159" i="3"/>
  <c r="AA1159" i="3"/>
  <c r="F1159" i="3"/>
  <c r="G1150" i="3"/>
  <c r="H1150" i="3"/>
  <c r="I1150" i="3"/>
  <c r="J1150" i="3"/>
  <c r="K1150" i="3"/>
  <c r="L1150" i="3"/>
  <c r="M1150" i="3"/>
  <c r="N1150" i="3"/>
  <c r="O1150" i="3"/>
  <c r="P1150" i="3"/>
  <c r="Q1150" i="3"/>
  <c r="R1150" i="3"/>
  <c r="S1150" i="3"/>
  <c r="T1150" i="3"/>
  <c r="U1150" i="3"/>
  <c r="V1150" i="3"/>
  <c r="W1150" i="3"/>
  <c r="X1150" i="3"/>
  <c r="Y1150" i="3"/>
  <c r="Z1150" i="3"/>
  <c r="AA1150" i="3"/>
  <c r="F1150" i="3"/>
  <c r="G1141" i="3"/>
  <c r="H1141" i="3"/>
  <c r="I1141" i="3"/>
  <c r="J1141" i="3"/>
  <c r="K1141" i="3"/>
  <c r="L1141" i="3"/>
  <c r="M1141" i="3"/>
  <c r="N1141" i="3"/>
  <c r="O1141" i="3"/>
  <c r="P1141" i="3"/>
  <c r="Q1141" i="3"/>
  <c r="R1141" i="3"/>
  <c r="S1141" i="3"/>
  <c r="T1141" i="3"/>
  <c r="U1141" i="3"/>
  <c r="V1141" i="3"/>
  <c r="W1141" i="3"/>
  <c r="X1141" i="3"/>
  <c r="Y1141" i="3"/>
  <c r="Z1141" i="3"/>
  <c r="AA1141" i="3"/>
  <c r="F1141" i="3"/>
  <c r="G1132" i="3"/>
  <c r="H1132" i="3"/>
  <c r="I1132" i="3"/>
  <c r="J1132" i="3"/>
  <c r="K1132" i="3"/>
  <c r="L1132" i="3"/>
  <c r="M1132" i="3"/>
  <c r="N1132" i="3"/>
  <c r="O1132" i="3"/>
  <c r="P1132" i="3"/>
  <c r="Q1132" i="3"/>
  <c r="R1132" i="3"/>
  <c r="S1132" i="3"/>
  <c r="T1132" i="3"/>
  <c r="U1132" i="3"/>
  <c r="V1132" i="3"/>
  <c r="W1132" i="3"/>
  <c r="X1132" i="3"/>
  <c r="Y1132" i="3"/>
  <c r="Z1132" i="3"/>
  <c r="AA1132" i="3"/>
  <c r="F1132" i="3"/>
  <c r="G1123" i="3"/>
  <c r="H1123" i="3"/>
  <c r="I1123" i="3"/>
  <c r="J1123" i="3"/>
  <c r="K1123" i="3"/>
  <c r="L1123" i="3"/>
  <c r="M1123" i="3"/>
  <c r="N1123" i="3"/>
  <c r="O1123" i="3"/>
  <c r="P1123" i="3"/>
  <c r="Q1123" i="3"/>
  <c r="R1123" i="3"/>
  <c r="S1123" i="3"/>
  <c r="T1123" i="3"/>
  <c r="U1123" i="3"/>
  <c r="V1123" i="3"/>
  <c r="W1123" i="3"/>
  <c r="X1123" i="3"/>
  <c r="Y1123" i="3"/>
  <c r="Z1123" i="3"/>
  <c r="AA1123" i="3"/>
  <c r="F1123" i="3"/>
  <c r="G1114" i="3"/>
  <c r="H1114" i="3"/>
  <c r="I1114" i="3"/>
  <c r="J1114" i="3"/>
  <c r="K1114" i="3"/>
  <c r="L1114" i="3"/>
  <c r="M1114" i="3"/>
  <c r="N1114" i="3"/>
  <c r="O1114" i="3"/>
  <c r="P1114" i="3"/>
  <c r="Q1114" i="3"/>
  <c r="R1114" i="3"/>
  <c r="S1114" i="3"/>
  <c r="T1114" i="3"/>
  <c r="U1114" i="3"/>
  <c r="V1114" i="3"/>
  <c r="W1114" i="3"/>
  <c r="X1114" i="3"/>
  <c r="Y1114" i="3"/>
  <c r="Z1114" i="3"/>
  <c r="AA1114" i="3"/>
  <c r="F1114" i="3"/>
  <c r="G1105" i="3"/>
  <c r="H1105" i="3"/>
  <c r="I1105" i="3"/>
  <c r="J1105" i="3"/>
  <c r="K1105" i="3"/>
  <c r="L1105" i="3"/>
  <c r="M1105" i="3"/>
  <c r="N1105" i="3"/>
  <c r="O1105" i="3"/>
  <c r="P1105" i="3"/>
  <c r="Q1105" i="3"/>
  <c r="R1105" i="3"/>
  <c r="S1105" i="3"/>
  <c r="T1105" i="3"/>
  <c r="U1105" i="3"/>
  <c r="V1105" i="3"/>
  <c r="W1105" i="3"/>
  <c r="X1105" i="3"/>
  <c r="Y1105" i="3"/>
  <c r="Z1105" i="3"/>
  <c r="AA1105" i="3"/>
  <c r="F1105" i="3"/>
  <c r="G1096" i="3"/>
  <c r="H1096" i="3"/>
  <c r="I1096" i="3"/>
  <c r="J1096" i="3"/>
  <c r="K1096" i="3"/>
  <c r="L1096" i="3"/>
  <c r="M1096" i="3"/>
  <c r="N1096" i="3"/>
  <c r="O1096" i="3"/>
  <c r="P1096" i="3"/>
  <c r="Q1096" i="3"/>
  <c r="R1096" i="3"/>
  <c r="S1096" i="3"/>
  <c r="T1096" i="3"/>
  <c r="U1096" i="3"/>
  <c r="V1096" i="3"/>
  <c r="W1096" i="3"/>
  <c r="X1096" i="3"/>
  <c r="Y1096" i="3"/>
  <c r="Z1096" i="3"/>
  <c r="AA1096" i="3"/>
  <c r="F1096" i="3"/>
  <c r="G1087" i="3"/>
  <c r="H1087" i="3"/>
  <c r="I1087" i="3"/>
  <c r="J1087" i="3"/>
  <c r="K1087" i="3"/>
  <c r="L1087" i="3"/>
  <c r="M1087" i="3"/>
  <c r="N1087" i="3"/>
  <c r="O1087" i="3"/>
  <c r="P1087" i="3"/>
  <c r="Q1087" i="3"/>
  <c r="R1087" i="3"/>
  <c r="S1087" i="3"/>
  <c r="T1087" i="3"/>
  <c r="U1087" i="3"/>
  <c r="V1087" i="3"/>
  <c r="W1087" i="3"/>
  <c r="X1087" i="3"/>
  <c r="Y1087" i="3"/>
  <c r="Z1087" i="3"/>
  <c r="AA1087" i="3"/>
  <c r="F1087" i="3"/>
  <c r="G1078" i="3"/>
  <c r="H1078" i="3"/>
  <c r="I1078" i="3"/>
  <c r="J1078" i="3"/>
  <c r="K1078" i="3"/>
  <c r="L1078" i="3"/>
  <c r="M1078" i="3"/>
  <c r="N1078" i="3"/>
  <c r="O1078" i="3"/>
  <c r="P1078" i="3"/>
  <c r="Q1078" i="3"/>
  <c r="R1078" i="3"/>
  <c r="S1078" i="3"/>
  <c r="T1078" i="3"/>
  <c r="U1078" i="3"/>
  <c r="V1078" i="3"/>
  <c r="W1078" i="3"/>
  <c r="X1078" i="3"/>
  <c r="Y1078" i="3"/>
  <c r="Z1078" i="3"/>
  <c r="AA1078" i="3"/>
  <c r="F1078" i="3"/>
  <c r="G1069" i="3"/>
  <c r="H1069" i="3"/>
  <c r="I1069" i="3"/>
  <c r="J1069" i="3"/>
  <c r="K1069" i="3"/>
  <c r="L1069" i="3"/>
  <c r="M1069" i="3"/>
  <c r="N1069" i="3"/>
  <c r="O1069" i="3"/>
  <c r="P1069" i="3"/>
  <c r="Q1069" i="3"/>
  <c r="R1069" i="3"/>
  <c r="S1069" i="3"/>
  <c r="T1069" i="3"/>
  <c r="U1069" i="3"/>
  <c r="V1069" i="3"/>
  <c r="W1069" i="3"/>
  <c r="X1069" i="3"/>
  <c r="Y1069" i="3"/>
  <c r="Z1069" i="3"/>
  <c r="AA1069" i="3"/>
  <c r="F1069" i="3"/>
  <c r="G1060" i="3"/>
  <c r="H1060" i="3"/>
  <c r="I1060" i="3"/>
  <c r="J1060" i="3"/>
  <c r="K1060" i="3"/>
  <c r="L1060" i="3"/>
  <c r="M1060" i="3"/>
  <c r="N1060" i="3"/>
  <c r="O1060" i="3"/>
  <c r="P1060" i="3"/>
  <c r="Q1060" i="3"/>
  <c r="R1060" i="3"/>
  <c r="S1060" i="3"/>
  <c r="T1060" i="3"/>
  <c r="U1060" i="3"/>
  <c r="V1060" i="3"/>
  <c r="W1060" i="3"/>
  <c r="X1060" i="3"/>
  <c r="Y1060" i="3"/>
  <c r="Z1060" i="3"/>
  <c r="AA1060" i="3"/>
  <c r="F1060" i="3"/>
  <c r="G1051" i="3"/>
  <c r="H1051" i="3"/>
  <c r="I1051" i="3"/>
  <c r="J1051" i="3"/>
  <c r="K1051" i="3"/>
  <c r="L1051" i="3"/>
  <c r="M1051" i="3"/>
  <c r="N1051" i="3"/>
  <c r="O1051" i="3"/>
  <c r="P1051" i="3"/>
  <c r="Q1051" i="3"/>
  <c r="R1051" i="3"/>
  <c r="S1051" i="3"/>
  <c r="T1051" i="3"/>
  <c r="U1051" i="3"/>
  <c r="V1051" i="3"/>
  <c r="W1051" i="3"/>
  <c r="X1051" i="3"/>
  <c r="Y1051" i="3"/>
  <c r="Z1051" i="3"/>
  <c r="AA1051" i="3"/>
  <c r="F1051" i="3"/>
  <c r="G1042" i="3"/>
  <c r="H1042" i="3"/>
  <c r="I1042" i="3"/>
  <c r="J1042" i="3"/>
  <c r="K1042" i="3"/>
  <c r="L1042" i="3"/>
  <c r="M1042" i="3"/>
  <c r="N1042" i="3"/>
  <c r="O1042" i="3"/>
  <c r="P1042" i="3"/>
  <c r="Q1042" i="3"/>
  <c r="R1042" i="3"/>
  <c r="S1042" i="3"/>
  <c r="T1042" i="3"/>
  <c r="U1042" i="3"/>
  <c r="V1042" i="3"/>
  <c r="W1042" i="3"/>
  <c r="X1042" i="3"/>
  <c r="Y1042" i="3"/>
  <c r="Z1042" i="3"/>
  <c r="AA1042" i="3"/>
  <c r="F1042" i="3"/>
  <c r="G1033" i="3"/>
  <c r="H1033" i="3"/>
  <c r="I1033" i="3"/>
  <c r="J1033" i="3"/>
  <c r="K1033" i="3"/>
  <c r="L1033" i="3"/>
  <c r="M1033" i="3"/>
  <c r="N1033" i="3"/>
  <c r="O1033" i="3"/>
  <c r="P1033" i="3"/>
  <c r="Q1033" i="3"/>
  <c r="R1033" i="3"/>
  <c r="S1033" i="3"/>
  <c r="T1033" i="3"/>
  <c r="U1033" i="3"/>
  <c r="V1033" i="3"/>
  <c r="W1033" i="3"/>
  <c r="X1033" i="3"/>
  <c r="Y1033" i="3"/>
  <c r="Z1033" i="3"/>
  <c r="AA1033" i="3"/>
  <c r="F1033" i="3"/>
  <c r="G1024" i="3"/>
  <c r="H1024" i="3"/>
  <c r="I1024" i="3"/>
  <c r="J1024" i="3"/>
  <c r="K1024" i="3"/>
  <c r="L1024" i="3"/>
  <c r="M1024" i="3"/>
  <c r="N1024" i="3"/>
  <c r="O1024" i="3"/>
  <c r="P1024" i="3"/>
  <c r="Q1024" i="3"/>
  <c r="R1024" i="3"/>
  <c r="S1024" i="3"/>
  <c r="T1024" i="3"/>
  <c r="U1024" i="3"/>
  <c r="V1024" i="3"/>
  <c r="W1024" i="3"/>
  <c r="X1024" i="3"/>
  <c r="Y1024" i="3"/>
  <c r="Z1024" i="3"/>
  <c r="AA1024" i="3"/>
  <c r="F1024" i="3"/>
  <c r="G1015" i="3"/>
  <c r="H1015" i="3"/>
  <c r="I1015" i="3"/>
  <c r="J1015" i="3"/>
  <c r="K1015" i="3"/>
  <c r="L1015" i="3"/>
  <c r="M1015" i="3"/>
  <c r="N1015" i="3"/>
  <c r="O1015" i="3"/>
  <c r="P1015" i="3"/>
  <c r="Q1015" i="3"/>
  <c r="R1015" i="3"/>
  <c r="S1015" i="3"/>
  <c r="T1015" i="3"/>
  <c r="U1015" i="3"/>
  <c r="V1015" i="3"/>
  <c r="W1015" i="3"/>
  <c r="X1015" i="3"/>
  <c r="Y1015" i="3"/>
  <c r="Z1015" i="3"/>
  <c r="AA1015" i="3"/>
  <c r="F1015" i="3"/>
  <c r="G1006" i="3"/>
  <c r="H1006" i="3"/>
  <c r="I1006" i="3"/>
  <c r="J1006" i="3"/>
  <c r="K1006" i="3"/>
  <c r="L1006" i="3"/>
  <c r="M1006" i="3"/>
  <c r="N1006" i="3"/>
  <c r="O1006" i="3"/>
  <c r="P1006" i="3"/>
  <c r="Q1006" i="3"/>
  <c r="R1006" i="3"/>
  <c r="S1006" i="3"/>
  <c r="T1006" i="3"/>
  <c r="U1006" i="3"/>
  <c r="V1006" i="3"/>
  <c r="W1006" i="3"/>
  <c r="X1006" i="3"/>
  <c r="Y1006" i="3"/>
  <c r="Z1006" i="3"/>
  <c r="AA1006" i="3"/>
  <c r="F1006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W997" i="3"/>
  <c r="X997" i="3"/>
  <c r="Y997" i="3"/>
  <c r="Z997" i="3"/>
  <c r="AA997" i="3"/>
  <c r="F997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U979" i="3"/>
  <c r="V979" i="3"/>
  <c r="W979" i="3"/>
  <c r="X979" i="3"/>
  <c r="Y979" i="3"/>
  <c r="Z979" i="3"/>
  <c r="AA979" i="3"/>
  <c r="F979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U970" i="3"/>
  <c r="V970" i="3"/>
  <c r="W970" i="3"/>
  <c r="X970" i="3"/>
  <c r="Y970" i="3"/>
  <c r="Z970" i="3"/>
  <c r="AA970" i="3"/>
  <c r="F970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X961" i="3"/>
  <c r="Y961" i="3"/>
  <c r="Z961" i="3"/>
  <c r="AA961" i="3"/>
  <c r="F961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X952" i="3"/>
  <c r="Y952" i="3"/>
  <c r="Z952" i="3"/>
  <c r="AA952" i="3"/>
  <c r="F952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X943" i="3"/>
  <c r="Y943" i="3"/>
  <c r="Z943" i="3"/>
  <c r="AA943" i="3"/>
  <c r="F943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X934" i="3"/>
  <c r="Y934" i="3"/>
  <c r="Z934" i="3"/>
  <c r="AA934" i="3"/>
  <c r="F934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X925" i="3"/>
  <c r="Y925" i="3"/>
  <c r="Z925" i="3"/>
  <c r="AA925" i="3"/>
  <c r="F925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X841" i="3"/>
  <c r="Y841" i="3"/>
  <c r="Z841" i="3"/>
  <c r="AA841" i="3"/>
  <c r="F841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X832" i="3"/>
  <c r="Y832" i="3"/>
  <c r="Z832" i="3"/>
  <c r="AA832" i="3"/>
  <c r="F832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X814" i="3"/>
  <c r="Y814" i="3"/>
  <c r="Z814" i="3"/>
  <c r="AA814" i="3"/>
  <c r="F814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X823" i="3"/>
  <c r="Y823" i="3"/>
  <c r="Z823" i="3"/>
  <c r="AA823" i="3"/>
  <c r="F823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X805" i="3"/>
  <c r="Y805" i="3"/>
  <c r="Z805" i="3"/>
  <c r="AA805" i="3"/>
  <c r="F805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X796" i="3"/>
  <c r="Y796" i="3"/>
  <c r="Z796" i="3"/>
  <c r="AA796" i="3"/>
  <c r="F796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X732" i="3"/>
  <c r="Y732" i="3"/>
  <c r="Z732" i="3"/>
  <c r="AA732" i="3"/>
  <c r="F732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X723" i="3"/>
  <c r="Y723" i="3"/>
  <c r="Z723" i="3"/>
  <c r="AA723" i="3"/>
  <c r="F723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X714" i="3"/>
  <c r="Y714" i="3"/>
  <c r="Z714" i="3"/>
  <c r="AA714" i="3"/>
  <c r="F714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X705" i="3"/>
  <c r="Y705" i="3"/>
  <c r="Z705" i="3"/>
  <c r="AA705" i="3"/>
  <c r="F705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X696" i="3"/>
  <c r="Y696" i="3"/>
  <c r="Z696" i="3"/>
  <c r="AA696" i="3"/>
  <c r="F696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X687" i="3"/>
  <c r="Y687" i="3"/>
  <c r="Z687" i="3"/>
  <c r="AA687" i="3"/>
  <c r="F687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X678" i="3"/>
  <c r="Y678" i="3"/>
  <c r="Z678" i="3"/>
  <c r="AA678" i="3"/>
  <c r="F678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X669" i="3"/>
  <c r="Y669" i="3"/>
  <c r="Z669" i="3"/>
  <c r="AA669" i="3"/>
  <c r="F669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X655" i="3"/>
  <c r="Y655" i="3"/>
  <c r="Z655" i="3"/>
  <c r="AA655" i="3"/>
  <c r="F655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AA603" i="3"/>
  <c r="F603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AA594" i="3"/>
  <c r="F594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F527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F518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F509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F500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F491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F482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F47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F46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F45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F44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F43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F42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F41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F401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F392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F383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F374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F365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F356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F347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F313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F280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F27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F26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F25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F241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F214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F19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F18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F17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F144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F135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F126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F117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F108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F97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F86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F75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F64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F55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F12" i="3"/>
</calcChain>
</file>

<file path=xl/sharedStrings.xml><?xml version="1.0" encoding="utf-8"?>
<sst xmlns="http://schemas.openxmlformats.org/spreadsheetml/2006/main" count="2038" uniqueCount="789">
  <si>
    <t xml:space="preserve"> </t>
  </si>
  <si>
    <t>Municipio</t>
  </si>
  <si>
    <t>Edad</t>
  </si>
  <si>
    <t>Escolaridad</t>
  </si>
  <si>
    <t>%</t>
  </si>
  <si>
    <t>Gdl</t>
  </si>
  <si>
    <t>Salt</t>
  </si>
  <si>
    <t>Tlajo.</t>
  </si>
  <si>
    <t>Tlaq.</t>
  </si>
  <si>
    <t>Zapo.</t>
  </si>
  <si>
    <t>Mujer</t>
  </si>
  <si>
    <t>Sec&lt;</t>
  </si>
  <si>
    <t>Prep.</t>
  </si>
  <si>
    <t>Univ+</t>
  </si>
  <si>
    <t>A/B/C+</t>
  </si>
  <si>
    <t>C/C-</t>
  </si>
  <si>
    <t>D+/D/E</t>
  </si>
  <si>
    <t>30-44</t>
  </si>
  <si>
    <t>45-59</t>
  </si>
  <si>
    <t>60+</t>
  </si>
  <si>
    <t>18-29</t>
  </si>
  <si>
    <t>1-6</t>
  </si>
  <si>
    <t>7-8</t>
  </si>
  <si>
    <t>9-10</t>
  </si>
  <si>
    <t>Pregunta / Respuestas</t>
  </si>
  <si>
    <t>Calidad de vida</t>
  </si>
  <si>
    <t>Código-2016</t>
  </si>
  <si>
    <t>V1</t>
  </si>
  <si>
    <t>Promedio</t>
  </si>
  <si>
    <t>V2_1</t>
  </si>
  <si>
    <t>En los últimos 6 meses, ha tenido usted algún problema grave de tipo... Afectivo o emocional</t>
  </si>
  <si>
    <t>Sí</t>
  </si>
  <si>
    <t>No sabe / No contestó</t>
  </si>
  <si>
    <t>No</t>
  </si>
  <si>
    <t>V2_2</t>
  </si>
  <si>
    <t>En los últimos 6 meses, ha tenido usted algún problema grave de tipo... Económico</t>
  </si>
  <si>
    <t>V2_3</t>
  </si>
  <si>
    <t>En los últimos 6 meses, ha tenido usted algún problema grave de tipo... De salud</t>
  </si>
  <si>
    <t>V2_4</t>
  </si>
  <si>
    <t>En los últimos 6 meses, ha tenido usted algún problema grave de tipo... Algún conflicto con la autoridad</t>
  </si>
  <si>
    <t>V2_5</t>
  </si>
  <si>
    <t>En los últimos 6 meses, ha tenido usted algún problema grave de tipo... Algún conflicto con otras personas</t>
  </si>
  <si>
    <t>V3</t>
  </si>
  <si>
    <t>V4</t>
  </si>
  <si>
    <t>V5</t>
  </si>
  <si>
    <t>V6_1</t>
  </si>
  <si>
    <t>V6_2</t>
  </si>
  <si>
    <t>V6_3</t>
  </si>
  <si>
    <t>V6_4</t>
  </si>
  <si>
    <t>V7</t>
  </si>
  <si>
    <t>V8</t>
  </si>
  <si>
    <t>V9</t>
  </si>
  <si>
    <t>V11</t>
  </si>
  <si>
    <t>V12</t>
  </si>
  <si>
    <t>Más alta que la de sus padres</t>
  </si>
  <si>
    <t>Igual que la de sus padres</t>
  </si>
  <si>
    <t>Más baja que la de sus padres</t>
  </si>
  <si>
    <t>V13</t>
  </si>
  <si>
    <t>pD1C1.10</t>
  </si>
  <si>
    <t>V14</t>
  </si>
  <si>
    <t>Con el total del ingreso familiar, diría usted que...</t>
  </si>
  <si>
    <t>Les alcanza bien y pueden ahorrar</t>
  </si>
  <si>
    <t>No les alcanza y tienen dificultades</t>
  </si>
  <si>
    <t>No les alcanza y tienen grandes dificultades</t>
  </si>
  <si>
    <t>Les alcanza justo, sin grandes dificultades</t>
  </si>
  <si>
    <t>pD1C5.2a</t>
  </si>
  <si>
    <t>V15</t>
  </si>
  <si>
    <t>V17</t>
  </si>
  <si>
    <t>V18</t>
  </si>
  <si>
    <t>V19</t>
  </si>
  <si>
    <t>Otro</t>
  </si>
  <si>
    <t>V21_1</t>
  </si>
  <si>
    <t>V21_3</t>
  </si>
  <si>
    <t>V21_4</t>
  </si>
  <si>
    <t>V21_5</t>
  </si>
  <si>
    <t>V22</t>
  </si>
  <si>
    <t>V24</t>
  </si>
  <si>
    <t>pD1C4.1ab</t>
  </si>
  <si>
    <t>V25_a</t>
  </si>
  <si>
    <t>pD1C4.1ad</t>
  </si>
  <si>
    <t>V25_c</t>
  </si>
  <si>
    <t>pD1C4.1af</t>
  </si>
  <si>
    <t>V25_e</t>
  </si>
  <si>
    <t>pD1C4.1aj</t>
  </si>
  <si>
    <t>V25_g</t>
  </si>
  <si>
    <t>V27</t>
  </si>
  <si>
    <t>V28</t>
  </si>
  <si>
    <t>V29_1</t>
  </si>
  <si>
    <t>V29_2</t>
  </si>
  <si>
    <t>V29_3</t>
  </si>
  <si>
    <t>V29_5</t>
  </si>
  <si>
    <t>V29_6</t>
  </si>
  <si>
    <t>pD2C1.2a</t>
  </si>
  <si>
    <t>V31_1</t>
  </si>
  <si>
    <t>pD2C1.2b</t>
  </si>
  <si>
    <t>V31_2</t>
  </si>
  <si>
    <t>pD2C1.2c</t>
  </si>
  <si>
    <t>V31_3</t>
  </si>
  <si>
    <t>pD2C1.2e</t>
  </si>
  <si>
    <t>V31_4</t>
  </si>
  <si>
    <t>pD2C1.2i</t>
  </si>
  <si>
    <t>V31_8</t>
  </si>
  <si>
    <t>pD2C1.2j</t>
  </si>
  <si>
    <t>V31_9</t>
  </si>
  <si>
    <t>pD2C1.2k</t>
  </si>
  <si>
    <t>V31_10</t>
  </si>
  <si>
    <t>pD2C1.2m</t>
  </si>
  <si>
    <t>V31_12</t>
  </si>
  <si>
    <t>V32_2</t>
  </si>
  <si>
    <t>V32_5</t>
  </si>
  <si>
    <t>V32_6</t>
  </si>
  <si>
    <t>pD2C3.1a</t>
  </si>
  <si>
    <t>V33</t>
  </si>
  <si>
    <t>¿Qué medio de transporte usa usted principalmente para desplazarse a su trabajo, oficina, escuela o actividades diarias?</t>
  </si>
  <si>
    <t>V35</t>
  </si>
  <si>
    <t>pD3C3.1</t>
  </si>
  <si>
    <t>V37</t>
  </si>
  <si>
    <t>V38</t>
  </si>
  <si>
    <t>V39</t>
  </si>
  <si>
    <t>V40</t>
  </si>
  <si>
    <t>V42_3</t>
  </si>
  <si>
    <t>V42_4</t>
  </si>
  <si>
    <t>V46_2</t>
  </si>
  <si>
    <t>pD3C4.3b</t>
  </si>
  <si>
    <t>V47_b</t>
  </si>
  <si>
    <t>pD3C4.3c</t>
  </si>
  <si>
    <t>V_47c</t>
  </si>
  <si>
    <t>pD3C4.3e</t>
  </si>
  <si>
    <t>V47_e</t>
  </si>
  <si>
    <t>pD3C4.3g</t>
  </si>
  <si>
    <t>V47_g</t>
  </si>
  <si>
    <t>pD3C4.3h</t>
  </si>
  <si>
    <t>V47_h</t>
  </si>
  <si>
    <t>V48_1</t>
  </si>
  <si>
    <t xml:space="preserve">No </t>
  </si>
  <si>
    <t>V48_3</t>
  </si>
  <si>
    <t>V49</t>
  </si>
  <si>
    <t>V50_1</t>
  </si>
  <si>
    <t>V50_2</t>
  </si>
  <si>
    <t>V50_3</t>
  </si>
  <si>
    <t>V50_4</t>
  </si>
  <si>
    <t>V51</t>
  </si>
  <si>
    <t>V52</t>
  </si>
  <si>
    <t>V55_1</t>
  </si>
  <si>
    <t>V55_2</t>
  </si>
  <si>
    <t>V55_3</t>
  </si>
  <si>
    <t>V55_4</t>
  </si>
  <si>
    <t>V55_7</t>
  </si>
  <si>
    <t>V55_8</t>
  </si>
  <si>
    <t>V55_9</t>
  </si>
  <si>
    <t>V55_10</t>
  </si>
  <si>
    <t>V55_11</t>
  </si>
  <si>
    <t>V55_12</t>
  </si>
  <si>
    <t>V55_13</t>
  </si>
  <si>
    <t>V56</t>
  </si>
  <si>
    <t>V57_1</t>
  </si>
  <si>
    <t>V57_2</t>
  </si>
  <si>
    <t>V57_3</t>
  </si>
  <si>
    <t>V57_4</t>
  </si>
  <si>
    <t>V60</t>
  </si>
  <si>
    <t>pD3C1.6a</t>
  </si>
  <si>
    <t>V61_a</t>
  </si>
  <si>
    <t>pD3C1.6b</t>
  </si>
  <si>
    <t>V61_b</t>
  </si>
  <si>
    <t>pD3C1.6c</t>
  </si>
  <si>
    <t>V61_c</t>
  </si>
  <si>
    <t>pD3C1.6d</t>
  </si>
  <si>
    <t>V61_d</t>
  </si>
  <si>
    <t>pD3C1.6h</t>
  </si>
  <si>
    <t>V61_h</t>
  </si>
  <si>
    <t>pD3C1.6i</t>
  </si>
  <si>
    <t>V61_i</t>
  </si>
  <si>
    <t>pD3C1.6l</t>
  </si>
  <si>
    <t>V61_l</t>
  </si>
  <si>
    <t>pD3C1.6m</t>
  </si>
  <si>
    <t>V61_m</t>
  </si>
  <si>
    <t>V62_1</t>
  </si>
  <si>
    <t>V62_2</t>
  </si>
  <si>
    <t>V62_3</t>
  </si>
  <si>
    <t>V62_6</t>
  </si>
  <si>
    <t>pOG20.11</t>
  </si>
  <si>
    <t>V64_1</t>
  </si>
  <si>
    <t>pOG20.12</t>
  </si>
  <si>
    <t>V64_2</t>
  </si>
  <si>
    <t>pOG20.13</t>
  </si>
  <si>
    <t>V64_3</t>
  </si>
  <si>
    <t>¿Cuál es su nivel de satisfacción con cada uno de los siguientes aspectos?... La seguridad pública que le brindan</t>
  </si>
  <si>
    <t>Sexo del entrevistado</t>
  </si>
  <si>
    <t>pD</t>
  </si>
  <si>
    <t>E_ESTADO_CIVIL</t>
  </si>
  <si>
    <t>F_CLASE</t>
  </si>
  <si>
    <t>M_AUTOS</t>
  </si>
  <si>
    <t>No sabe/ No contestó</t>
  </si>
  <si>
    <t>Hombre</t>
  </si>
  <si>
    <t>Patrón o empleador</t>
  </si>
  <si>
    <t>Empleado en una institución privada</t>
  </si>
  <si>
    <t>Empleado en una institución pública</t>
  </si>
  <si>
    <t>Trabajador sin pago (familiar o de otro tipo)</t>
  </si>
  <si>
    <t>Trabajador por cuenta propia</t>
  </si>
  <si>
    <t>NO APLICA</t>
  </si>
  <si>
    <t>Seguro popular</t>
  </si>
  <si>
    <t>Código-anterior</t>
  </si>
  <si>
    <t>Muy malo (1)</t>
  </si>
  <si>
    <t>Muy bueno (5)</t>
  </si>
  <si>
    <t>Promedio para aquellos que lo tiene</t>
  </si>
  <si>
    <t>Vehículo particular</t>
  </si>
  <si>
    <t>Motocicleta</t>
  </si>
  <si>
    <t>Bicicleta</t>
  </si>
  <si>
    <t>Caminando</t>
  </si>
  <si>
    <t>Mototaxi</t>
  </si>
  <si>
    <t>No ha sufrido</t>
  </si>
  <si>
    <t>No denunció</t>
  </si>
  <si>
    <t>V32_3</t>
  </si>
  <si>
    <t>Género</t>
  </si>
  <si>
    <t>Sí denunció</t>
  </si>
  <si>
    <t>Porcentaje que sí denunció de aquellos que sí habían sufrido un delito</t>
  </si>
  <si>
    <t>De acuerdo</t>
  </si>
  <si>
    <t>Más o menos de acuerdo</t>
  </si>
  <si>
    <t>En desacuerdo</t>
  </si>
  <si>
    <t>Nada (1)</t>
  </si>
  <si>
    <t>Mucha (5)</t>
  </si>
  <si>
    <t>Suma de "Muy de acuerdo" y "De acuerdo"</t>
  </si>
  <si>
    <t>Muy en desacuerdo (1)</t>
  </si>
  <si>
    <t>Muy de acuerdo (5)</t>
  </si>
  <si>
    <t>Clase media alta</t>
  </si>
  <si>
    <t>Clase media</t>
  </si>
  <si>
    <t>Clase media baja</t>
  </si>
  <si>
    <t>Clase baja</t>
  </si>
  <si>
    <t>Ninguno</t>
  </si>
  <si>
    <t>Uno</t>
  </si>
  <si>
    <t>Dos</t>
  </si>
  <si>
    <t>Tres o más</t>
  </si>
  <si>
    <t>4 o más</t>
  </si>
  <si>
    <t>Vive con su pareja en unión libre</t>
  </si>
  <si>
    <t>Está separada(o)</t>
  </si>
  <si>
    <t>Está divorciada(o)</t>
  </si>
  <si>
    <t>Está casada(o)</t>
  </si>
  <si>
    <t>Está soltera(o)</t>
  </si>
  <si>
    <t>Clase alta</t>
  </si>
  <si>
    <t>[d3c3.5]</t>
  </si>
  <si>
    <t>F4 (respuesta abierta)</t>
  </si>
  <si>
    <t>Total</t>
  </si>
  <si>
    <t>Ni baja, ni alta (3)</t>
  </si>
  <si>
    <t>Algo alta (4)</t>
  </si>
  <si>
    <t>Muy alta (5)</t>
  </si>
  <si>
    <t>NS/NC</t>
  </si>
  <si>
    <t>Nada satisfecho (1)</t>
  </si>
  <si>
    <t>Poco satisfecho (2)</t>
  </si>
  <si>
    <t>Ni satisfecho, ni insatisfecho (3)</t>
  </si>
  <si>
    <t>Algo satisfecho (4)</t>
  </si>
  <si>
    <t>Muy satisfecho (5)</t>
  </si>
  <si>
    <t>En una escala del 1 al 5, donde… significa… En general, ¿qué tan satisfecha(o) está usted con su vida?</t>
  </si>
  <si>
    <t/>
  </si>
  <si>
    <t>V2a</t>
  </si>
  <si>
    <t>En una escala del 1 al 5, ¿cómo calificaría su calidad de vida?</t>
  </si>
  <si>
    <t>Código-2018</t>
  </si>
  <si>
    <t>Total 2018</t>
  </si>
  <si>
    <t>V2b</t>
  </si>
  <si>
    <t>V2c</t>
  </si>
  <si>
    <t>V2d</t>
  </si>
  <si>
    <t>V2e</t>
  </si>
  <si>
    <t>Nada feliz (1)</t>
  </si>
  <si>
    <t>Poco feliz (2)</t>
  </si>
  <si>
    <t>Ni feliz, ni infeliz (3)</t>
  </si>
  <si>
    <t>Algo feliz (4)</t>
  </si>
  <si>
    <t>Muy feliz (5)</t>
  </si>
  <si>
    <t>En una escala del 1 al 5, donde… significa… En general, ¿qué tan feliz es usted?</t>
  </si>
  <si>
    <t>No se ha desarrollado para nada como yo he querido (1)</t>
  </si>
  <si>
    <t>Se ha desarrollado un poco como yo he querido (2)</t>
  </si>
  <si>
    <t>Ni sí, ni no se ha desarrollado como yo he querido (3)</t>
  </si>
  <si>
    <t>Se ha desarrollado algo como yo he querido (4)</t>
  </si>
  <si>
    <t>Se ha desarrollado completamente como yo he querido (5)</t>
  </si>
  <si>
    <t xml:space="preserve"> En una escala del 1 al 5, donde… significa… ¿qué tanto considera usted que su vida se ha desarrollado como usted ha querido?</t>
  </si>
  <si>
    <t>En su opinión, de los siguientes aspectos que le voy a mencionar, ¿qué tanto le han ayudado en su vida...? Su personalidad y actitud individual</t>
  </si>
  <si>
    <t>V6a</t>
  </si>
  <si>
    <t>V6b</t>
  </si>
  <si>
    <t>En su opinión, de los siguientes aspectos que le voy a mencionar, ¿qué tanto le han ayudado en su vida...? Los apoyos o servicios que da el gobierno</t>
  </si>
  <si>
    <t xml:space="preserve"> En su opinión, de los siguientes aspectos que le voy a mencionar, ¿qué tanto le han ayudado en su vida...? Su vida espiritual</t>
  </si>
  <si>
    <t>V6c</t>
  </si>
  <si>
    <t>En su opinión, de los siguientes aspectos que le voy a mencionar, ¿qué tanto le han ayudado en su vida...? La suerte</t>
  </si>
  <si>
    <t>V6d</t>
  </si>
  <si>
    <t>Poco (2)</t>
  </si>
  <si>
    <t>Ni lo uno ni lo otro (3)</t>
  </si>
  <si>
    <t>Algo (4)</t>
  </si>
  <si>
    <t>Mucho (5)</t>
  </si>
  <si>
    <t>En una escala del 1 al 5, cuando las cosas están mal en su vida, ¿qué tanto le cuesta recuperarse?</t>
  </si>
  <si>
    <t>En una escala del 1 al 5, ¿qué tan satisfecha(o) está con su vida afectiva emocional?</t>
  </si>
  <si>
    <t>En una escala del 1 al 5, ¿cómo se siente usted con su vida familiar?</t>
  </si>
  <si>
    <t>Ahora vamos a hablar sobre algunos aspectos de su situación económica. En una escala del 1 al 5, ¿qué tan satisfecha(o) se siente con su situación económica actual?</t>
  </si>
  <si>
    <t xml:space="preserve"> Comparada con la posición social que tuvieron sus padres, ¿cómo diría que es su posición social actual?</t>
  </si>
  <si>
    <t>En los últimos 3 meses, por falta de dinero u otros recursos, ¿alguna vez usted se preocupó de que los alimentos se acabaran en el hogar?</t>
  </si>
  <si>
    <t>V14a</t>
  </si>
  <si>
    <t>No aplica (no trabaja)</t>
  </si>
  <si>
    <t>En una escala del 1 al 5, ¿qué tan satisfecha(o) está con su trabajo en cuanto a ...? Ingreso</t>
  </si>
  <si>
    <t>En una escala del 1 al 5, ¿qué tan satisfecha(o) está con su trabajo en cuanto a ...? Aprovechamiento de su talento</t>
  </si>
  <si>
    <t>V14b</t>
  </si>
  <si>
    <t>En una escala del 1 al 5, ¿qué tan satisfecha(o) está con su trabajo en cuanto a ...? Seguridad laboral</t>
  </si>
  <si>
    <t>V14c</t>
  </si>
  <si>
    <t>Y dígame, en su trabajo principal, usted es..</t>
  </si>
  <si>
    <t>Ahora le voy a preguntar sobre su salud. En una escala del 1 al 5,  en general, ¿cómo se siente con su salud?</t>
  </si>
  <si>
    <t>Malo (2)</t>
  </si>
  <si>
    <t>Ni malo, ni bueno (3)</t>
  </si>
  <si>
    <t>Bueno (4)</t>
  </si>
  <si>
    <t>En una escala del 1 al 5, califique los siguientes aspectos del servicio médico que recibe cuando tiene que acudir... La calidad del servicio</t>
  </si>
  <si>
    <t>V18a</t>
  </si>
  <si>
    <t>V18b</t>
  </si>
  <si>
    <t>En una escala del 1 al 5, califique los siguientes aspectos del servicio médico que recibe cuando tiene que acudir... Médicos</t>
  </si>
  <si>
    <t>V18c</t>
  </si>
  <si>
    <t>En una escala del 1 al 5, califique los siguientes aspectos del servicio médico que recibe cuando tiene que acudir... Tiempo que tarda en ser atendido</t>
  </si>
  <si>
    <t>En una escala del 1 al 5, califique los siguientes aspectos del servicio médico que recibe cuando tiene que acudir... Disponibilidad de medicinas</t>
  </si>
  <si>
    <t>V18d</t>
  </si>
  <si>
    <t>Del 1 al 5, ¿qué tan satisfecha(o) está con la educación escolar que tiene?</t>
  </si>
  <si>
    <t>Si usted hubiera tenido algo más de educación escolar de la que ahora tiene, ¿considera que tendría, en general, una vida más satisfactoria?</t>
  </si>
  <si>
    <t>V20</t>
  </si>
  <si>
    <t>En una escala del 1 al 5, ¿qué tan satisfecha(o) está con la cantidad de tiempo libre que tiene?</t>
  </si>
  <si>
    <t xml:space="preserve"> Ahora le voy a leer una lista de actividades. Por favor dígame, si en el último mes ha realizado cada una de ellas:  Ir al cine</t>
  </si>
  <si>
    <t>V23a</t>
  </si>
  <si>
    <t>Ahora le voy a leer una lista de actividades. Por favor dígame, si en el último mes ha realizado cada una de ellas:  Leer libros</t>
  </si>
  <si>
    <t>V23b</t>
  </si>
  <si>
    <t>Ahora le voy a leer una lista de actividades. Por favor dígame, si en el último mes ha realizado cada una de ellas:  Practicar una actividad física o un deporte</t>
  </si>
  <si>
    <t>V23c</t>
  </si>
  <si>
    <t>Ahora le voy a leer una lista de actividades. Por favor dígame, si en el último mes ha realizado cada una de ellas:  Ver televisión</t>
  </si>
  <si>
    <t>V23d</t>
  </si>
  <si>
    <t>Ahora le voy a leer una lista de actividades. Por favor dígame, si en el último mes ha realizado cada una de ellas:  Pasear en una plaza comercial</t>
  </si>
  <si>
    <t>V23e</t>
  </si>
  <si>
    <t>Ni nada satisfecho, ni muy satisfecho (3)</t>
  </si>
  <si>
    <t>Ahora le voy a preguntar sobre su vivienda. En una escala del 1 al 5, en general, ¿qué tan satisfecha(o) está con la casa en la que vive?</t>
  </si>
  <si>
    <t>Más allá de su casa. En una escala del 1 al 5, ¿qué tan satisfecha(o) está con el barrio o colonia donde vive?</t>
  </si>
  <si>
    <t>En una escala del 1 al 5, ¿qué tan satisfecha(o) está con la calidad de cada uno de los siguientes servicios públicos en su colonia/barrio? El servicio del agua</t>
  </si>
  <si>
    <t>En una escala del 1 al 5, ¿qué tan satisfecha(o) está con la calidad de cada uno de los siguientes servicios públicos en su colonia/barrio? El servicio de recolección de basura</t>
  </si>
  <si>
    <t>En una escala del 1 al 5, ¿qué tan satisfecha(o) está con la calidad de cada uno de los siguientes servicios públicos en su colonia/barrio? El servicio de alumbrado público</t>
  </si>
  <si>
    <t>En una escala del 1 al 5, ¿qué tan satisfecha(o) está con la calidad de cada uno de los siguientes servicios públicos en su colonia/barrio? La disponibilidad de áreas verdes y espacios públicos cerca de su casa</t>
  </si>
  <si>
    <t>En una escala del 1 al 5, ¿qué tan satisfecha(o) está con la calidad de cada uno de los siguientes servicios públicos en su colonia/barrio? Las calles y la pavimentación</t>
  </si>
  <si>
    <t>Ni bueno, ni malo (3)</t>
  </si>
  <si>
    <t>No tiene</t>
  </si>
  <si>
    <t>En una escala del 1 al 5, en general, ¿cuál es el estado de los siguientes espacios públicos en su colonia?  Parques</t>
  </si>
  <si>
    <t>V27a</t>
  </si>
  <si>
    <t xml:space="preserve"> En una escala del 1 al 5, en general, ¿cuál es el estado de los siguientes espacios públicos en su colonia?  Plazas públicas</t>
  </si>
  <si>
    <t>V27b</t>
  </si>
  <si>
    <t xml:space="preserve"> En una escala del 1 al 5, en general, ¿cuál es el estado de los siguientes espacios públicos en su colonia?  Mercado</t>
  </si>
  <si>
    <t>V27c</t>
  </si>
  <si>
    <t>En una escala del 1 al 5, en general, ¿cuál es el estado de los siguientes espacios públicos en su colonia?  Unidades Deportivas</t>
  </si>
  <si>
    <t>V27d</t>
  </si>
  <si>
    <t xml:space="preserve"> En una escala del 1 al 5, en general, ¿cuál es el estado de los siguientes espacios públicos en su colonia?  Ciclovías</t>
  </si>
  <si>
    <t>V27e</t>
  </si>
  <si>
    <t xml:space="preserve"> En una escala del 1 al 5, en general, ¿cuál es el estado de los siguientes espacios públicos en su colonia?  Banquetas</t>
  </si>
  <si>
    <t>V27f</t>
  </si>
  <si>
    <t>En una escala del 1 al 5, en general, ¿cuál es el estado de los siguientes espacios públicos en su colonia? Paraderos de transporte</t>
  </si>
  <si>
    <t>V27g</t>
  </si>
  <si>
    <t>En una escala del 1 al 5, en general, ¿cuál es el estado de los siguientes espacios públicos en su colonia? Espacios para personas con discapacidad</t>
  </si>
  <si>
    <t>V27h</t>
  </si>
  <si>
    <t xml:space="preserve"> En particular, en una escala del 1 al 5, ¿cómo calificaría los siguientes aspectos del municipio donde vive? El mantenimiento del sistema de alcantarillado para evitar charcos e inundaciones</t>
  </si>
  <si>
    <t>V28a</t>
  </si>
  <si>
    <t>En particular, en una escala del 1 al 5, ¿cómo calificaría los siguientes aspectos del municipio donde vive? La seguridad</t>
  </si>
  <si>
    <t>V28b</t>
  </si>
  <si>
    <t>En particular, en una escala del 1 al 5, ¿cómo calificaría los siguientes aspectos del municipio donde vive? La eliminación de la venta de drogas</t>
  </si>
  <si>
    <t>V28c</t>
  </si>
  <si>
    <t>En particular, en una escala del 1 al 5, ¿cómo calificaría los siguientes aspectos del municipio donde vive? El desempeño de la policía</t>
  </si>
  <si>
    <t>V28d</t>
  </si>
  <si>
    <t>En particular, en una escala del 1 al 5, ¿cómo calificaría los siguientes aspectos del municipio donde vive? La respuesta y atención de las autoridades a los problemas del municipio</t>
  </si>
  <si>
    <t>V28e</t>
  </si>
  <si>
    <t>Diario o casi diario</t>
  </si>
  <si>
    <t>Ocasionalmente</t>
  </si>
  <si>
    <t>Nunca</t>
  </si>
  <si>
    <t>En los últimos 12 meses, ¿con qué frecuencia ha usado el transporte público?</t>
  </si>
  <si>
    <t>V30</t>
  </si>
  <si>
    <t>No aplica</t>
  </si>
  <si>
    <t xml:space="preserve"> Conteste sí o no a las siguientes preguntas: ¿en el transporte público que usted utiliza...? Espera menos de 15 minutos entre una unidad y otra</t>
  </si>
  <si>
    <t>V31a</t>
  </si>
  <si>
    <t>V31b</t>
  </si>
  <si>
    <t>Conteste sí o no a las siguientes preguntas: ¿en el transporte público que usted utiliza...? Regularmente va usted "apretado"</t>
  </si>
  <si>
    <t>V31c</t>
  </si>
  <si>
    <t>Conteste sí o no a las siguientes preguntas: ¿en el transporte público que usted utiliza...? Las unidades se encuentran en buen estado y limpias</t>
  </si>
  <si>
    <t xml:space="preserve"> Conteste sí o no a las siguientes preguntas: ¿en el transporte público que usted utiliza...? Los choferes o conductores respetan los señalamientos de tránsito</t>
  </si>
  <si>
    <t>V31d</t>
  </si>
  <si>
    <t>Conteste sí o no a las siguientes preguntas: ¿en el transporte público que usted utiliza...? El chofer o conductor lo trata a usted con respeto y amabilidad</t>
  </si>
  <si>
    <t>V31e</t>
  </si>
  <si>
    <t>Conteste sí o no a las siguientes preguntas: ¿en el transporte público que usted utiliza...? Se siente seguro durante su traslado</t>
  </si>
  <si>
    <t>V31f</t>
  </si>
  <si>
    <t>Ahora le voy a preguntar algunos aspectos de la seguridad. ¿Considera usted que vivir en esta ciudad es nada seguro, poco seguro, ni seguro, ni inseguro, algo seguro o muy seguro?</t>
  </si>
  <si>
    <t>V34</t>
  </si>
  <si>
    <t>¿Considera usted que vivir en esta colonia es nada seguro, poco seguro, ni seguro, ni inseguro, algo seguro o muy seguro?</t>
  </si>
  <si>
    <t xml:space="preserve"> ¿Fue usted víctima de algún delito en los últimos doce meses?</t>
  </si>
  <si>
    <t>Robo</t>
  </si>
  <si>
    <t>Lesiones</t>
  </si>
  <si>
    <t>Secuestro</t>
  </si>
  <si>
    <t>Intento de homicidio</t>
  </si>
  <si>
    <t>Delito sexual</t>
  </si>
  <si>
    <t>Fraude</t>
  </si>
  <si>
    <t>Extorsión telefónica</t>
  </si>
  <si>
    <t>¿De qué tipo de delito fue víctima?</t>
  </si>
  <si>
    <t xml:space="preserve"> ¿Lo denunció a las autoridades?</t>
  </si>
  <si>
    <t xml:space="preserve"> En caso de ser víctima de un delito, ¿haría justicia por su propia mano?</t>
  </si>
  <si>
    <t>¿Qué tan de acuerdo está usted en la posesión y portación de armas por parte de los ciudadanos para su defensa personal y de su familia?</t>
  </si>
  <si>
    <t xml:space="preserve"> ¿Tiene algún familiar que se encuentre desaparecido?</t>
  </si>
  <si>
    <t>En una escala del 1 al 5, ¿Qué tan insatisfecha(o) o satisfecha(o) está usted en cuanto a la situación en los siguientes aspectos...? La calidad del aire</t>
  </si>
  <si>
    <t xml:space="preserve"> En una escala del 1 al 5, ¿Qué tan insatisfecha(o) o satisfecha(o) está usted en cuanto a la situación en los siguientes aspectos...? La calidad del agua (ríos, humedales, quebradas, etc.)</t>
  </si>
  <si>
    <t>En una escala del 1 al 5, ¿Qué tan insatisfecha(o) o satisfecha(o) está usted en cuanto a la situación en los siguientes aspectos...? El nivel de ruido de la ciudad</t>
  </si>
  <si>
    <t>En una escala del 1 al 5, ¿Qué tan insatisfecha(o) o satisfecha(o) está usted en cuanto a la situación en los siguientes aspectos...? La cantidad de árboles en la ciudad</t>
  </si>
  <si>
    <t>En una escala del 1 al 5, ¿Qué tan insatisfecha(o) o satisfecha(o) está usted en cuanto a la situación en los siguientes aspectos...? La calidad del paisaje urbano</t>
  </si>
  <si>
    <t xml:space="preserve"> En una escala del 1 al 5, ¿Qué tan insatisfecha(o) o satisfecha(o) está usted en cuanto a la situación en los siguientes aspectos...? La limpieza de las calles</t>
  </si>
  <si>
    <t>En una escala del 1 al 5, ¿Qué tan insatisfecha(o) o satisfecha(o) está usted en cuanto a la situación en los siguientes aspectos...? Calles libres de escombro</t>
  </si>
  <si>
    <t>Ni satisfecho ni insatisfecho (3)</t>
  </si>
  <si>
    <t>En una escala del 1 al 5, en el municipio donde vive, ¿qué tan satisfecha(o) está con el comportamiento de civilidad de la gente, por ejemplo, en la cola del camión o para conservar limpias las calles?</t>
  </si>
  <si>
    <t>En los últimos 12 meses, usted... ¿ha ayudado económicamente a conocidos suyos que no sean sus familiares?</t>
  </si>
  <si>
    <t>V44a</t>
  </si>
  <si>
    <t xml:space="preserve"> En los últimos 12 meses, usted... ¿ha participado para resolver algún problema común en el lugar donde vive?</t>
  </si>
  <si>
    <t>V44b</t>
  </si>
  <si>
    <t>Nunca se justifica (1)</t>
  </si>
  <si>
    <t>Pocas veces se justifica (2)</t>
  </si>
  <si>
    <t>Ni sí, ni no se justifica (3)</t>
  </si>
  <si>
    <t>Algunas veces se justifica (4)</t>
  </si>
  <si>
    <t>Siempre se justifica (5)</t>
  </si>
  <si>
    <t xml:space="preserve"> En una escala del 1 al 5, por favor dígame, ¿qué tanto considera que se justifican o no cada una de las siguientes situaciones...? No pagar los impuestos</t>
  </si>
  <si>
    <t>V45a</t>
  </si>
  <si>
    <t>En una escala del 1 al 5, por favor dígame, ¿qué tanto considera que se justifican o no cada una de las siguientes situaciones...? Aceptar u ofrecer un soborno o mordida si eso ayuda</t>
  </si>
  <si>
    <t>V45b</t>
  </si>
  <si>
    <t xml:space="preserve"> En una escala del 1 al 5, por favor dígame, ¿qué tanto considera que se justifican o no cada una de las siguientes situaciones...? Ascender en el trabajo por amistad con los jefes</t>
  </si>
  <si>
    <t>V45c</t>
  </si>
  <si>
    <t xml:space="preserve"> En una escala del 1 al 5, por favor dígame, ¿qué tanto considera que se justifican o no cada una de las siguientes situaciones...? Saltarse el lugar en la fila si se tiene prisa</t>
  </si>
  <si>
    <t>V45d</t>
  </si>
  <si>
    <t>En una escala del 1 al 5, ¿cuál es su nivel de satisfacción con la igualdad que existe entre los habitantes en esta ciudad?</t>
  </si>
  <si>
    <t>Subsidios a servicios (transporte público, energía eléctrica, gasolina, gas doméstico)</t>
  </si>
  <si>
    <t>Becas y apoyos escolares</t>
  </si>
  <si>
    <t>Apoyo económico a sectores específicos de la población (adultos mayores, madres solteras)</t>
  </si>
  <si>
    <t>Elevar por decreto/ley los sueldos</t>
  </si>
  <si>
    <t>Elevar impuestos</t>
  </si>
  <si>
    <t>Incrementar la calidad de la educación</t>
  </si>
  <si>
    <t>V47</t>
  </si>
  <si>
    <t xml:space="preserve"> ¿Qué acción del gobierno contribuye más a reducir la desigualdad?</t>
  </si>
  <si>
    <t>En el último año (últimos 12 meses), ¿por alguno de los siguientes motivos usted ha sido discriminada(o) o maltratada(o)? Por su apariencia física (tatuajes, piercings, vestimenta)</t>
  </si>
  <si>
    <t>V48a</t>
  </si>
  <si>
    <t>En el último año (últimos 12 meses), ¿por alguno de los siguientes motivos usted ha sido discriminada(o) o maltratada(o)? Por su género</t>
  </si>
  <si>
    <t>V48b</t>
  </si>
  <si>
    <t>En el último año (últimos 12 meses), ¿por alguno de los siguientes motivos usted ha sido discriminada(o) o maltratada(o)? Por su nivel económico o social</t>
  </si>
  <si>
    <t>V48c</t>
  </si>
  <si>
    <t>En el último año (últimos 12 meses), ¿por alguno de los siguientes motivos usted ha sido discriminada(o) o maltratada(o)? Por sus creencias y valores</t>
  </si>
  <si>
    <t>V48d</t>
  </si>
  <si>
    <t>En el último año (últimos 12 meses), ¿por alguno de los siguientes motivos usted ha sido discriminada(o) o maltratada(o)? Por sus posiciones políticas</t>
  </si>
  <si>
    <t>V48e</t>
  </si>
  <si>
    <t>En el último año (últimos 12 meses), ¿por alguno de los siguientes motivos usted ha sido discriminada(o) o maltratada(o)?  Por su preferencia sexual</t>
  </si>
  <si>
    <t>V48f</t>
  </si>
  <si>
    <t>En el último año (últimos 12 meses), ¿por alguno de los siguientes motivos usted ha sido discriminada(o) o maltratada(o)? Por su estado civil</t>
  </si>
  <si>
    <t>V48g</t>
  </si>
  <si>
    <t>En el último año (últimos 12 meses), ¿por alguno de los siguientes motivos usted ha sido discriminada(o) o maltratada(o)? Por su edad</t>
  </si>
  <si>
    <t>V48h</t>
  </si>
  <si>
    <t>En el último año (últimos 12 meses), ¿por alguno de los siguientes motivos usted ha sido discriminada(o) o maltratada(o)? Por alguna discapacidad</t>
  </si>
  <si>
    <t>V48i</t>
  </si>
  <si>
    <t>En el último año (últimos 12 meses), ¿por alguno de los siguientes motivos usted ha sido discriminada(o) o maltratada(o)? Por su origen étnico</t>
  </si>
  <si>
    <t>V48j</t>
  </si>
  <si>
    <t>En el último año (últimos 12 meses), ¿por alguno de los siguientes motivos usted ha sido discriminada(o) o maltratada(o)? Por otra razón, especificar</t>
  </si>
  <si>
    <t>V48k</t>
  </si>
  <si>
    <t>Nada/ nunca (1)</t>
  </si>
  <si>
    <t>Ni sí, ni no me interesan/ leo, hablo, reporto (3)</t>
  </si>
  <si>
    <t>Mucho/ siempre (5)</t>
  </si>
  <si>
    <t>En una escala del 1 al 5, dígame, ¿cuánto le interesan los asuntos públicos y la política?</t>
  </si>
  <si>
    <t>V50a</t>
  </si>
  <si>
    <t xml:space="preserve"> En una escala del 1 al 5, dígame, ¿qué tan seguido lee el periódico, escucha o ve noticias?</t>
  </si>
  <si>
    <t>V50b</t>
  </si>
  <si>
    <t>En una escala del 1 al 5, dígame, ¿qué tan seguido habla de asuntos públicos?</t>
  </si>
  <si>
    <t>V50c</t>
  </si>
  <si>
    <t xml:space="preserve"> En una escala del 1 al 5, dígame, ¿qué tan seguido reporta o denuncia la falla o falta de un servidor público?</t>
  </si>
  <si>
    <t>V50d</t>
  </si>
  <si>
    <t>Dígame, ¿qué tan de acuerdo o en desacuerdo está con la siguiente frase: "En su barrio, las autoridades resuelven los problemas que a usted le preocupan"?</t>
  </si>
  <si>
    <t xml:space="preserve"> ¿Qué tanta confianza tiene usted en cada una de las siguientes instituciones o grupos...?  Iglesias</t>
  </si>
  <si>
    <t>V52a</t>
  </si>
  <si>
    <t>¿Qué tanta confianza tiene usted en cada una de las siguientes instituciones o grupos...? Congreso Local</t>
  </si>
  <si>
    <t>V52b</t>
  </si>
  <si>
    <t>¿Qué tanta confianza tiene usted en cada una de las siguientes instituciones o grupos...? Instituto Electoral</t>
  </si>
  <si>
    <t>V52c</t>
  </si>
  <si>
    <t xml:space="preserve"> ¿Qué tanta confianza tiene usted en cada una de las siguientes instituciones o grupos...? Partidos Políticos</t>
  </si>
  <si>
    <t>V52d</t>
  </si>
  <si>
    <t>V52e</t>
  </si>
  <si>
    <t xml:space="preserve"> ¿Qué tanta confianza tiene usted en cada una de las siguientes instituciones o grupos...? Medios de comunicación</t>
  </si>
  <si>
    <t>V52f</t>
  </si>
  <si>
    <t>¿Qué tanta confianza tiene usted en cada una de las siguientes instituciones o grupos...? El ejército</t>
  </si>
  <si>
    <t>V52g</t>
  </si>
  <si>
    <t xml:space="preserve"> ¿Qué tanta confianza tiene usted en cada una de las siguientes instituciones o grupos...? Los ministerios públicos</t>
  </si>
  <si>
    <t>V52h</t>
  </si>
  <si>
    <t>V52i</t>
  </si>
  <si>
    <t>V52j</t>
  </si>
  <si>
    <t xml:space="preserve"> ¿Qué tanta confianza tiene usted en cada una de las siguientes instituciones o grupos...? Sus vecinos</t>
  </si>
  <si>
    <t xml:space="preserve"> ¿Qué tanta confianza tiene usted en cada una de las siguientes instituciones o grupos...? La Marina</t>
  </si>
  <si>
    <t>V52k</t>
  </si>
  <si>
    <t>V52l</t>
  </si>
  <si>
    <t>¿Qué tanta confianza tiene usted en cada una de las siguientes instituciones o grupos...? Poder Judicial</t>
  </si>
  <si>
    <t>V52m</t>
  </si>
  <si>
    <t>¿Qué tanta confianza tiene usted en cada una de las siguientes instituciones o grupos...? Los empresarios</t>
  </si>
  <si>
    <t>¿Qué tan de acuerdo o desacuerdo está con las siguientes afirmaciones...? El gobierno aplica la ley a todos por igual</t>
  </si>
  <si>
    <t>V53a</t>
  </si>
  <si>
    <t>¿Qué tan de acuerdo o desacuerdo está con las siguientes afirmaciones...? Los tribunales son imparciales al hacer justicia</t>
  </si>
  <si>
    <t>V53b</t>
  </si>
  <si>
    <t>¿Qué tan de acuerdo o desacuerdo está con las siguientes afirmaciones...? El gobierno combate la corrupción</t>
  </si>
  <si>
    <t>V53c</t>
  </si>
  <si>
    <t>¿Qué tan de acuerdo o desacuerdo está con las siguientes afirmaciones...? En las oficinas de gobierno los trámites que se realizan son rápidos y con buen trato</t>
  </si>
  <si>
    <t>V53d</t>
  </si>
  <si>
    <t>V53e</t>
  </si>
  <si>
    <t>¿Qué tan de acuerdo o desacuerdo está con las siguientes afirmaciones...? El gobierno informa oportunamente sobre los asuntos públicos y da cuentas a la sociedad de cómo usa los recursos públicos</t>
  </si>
  <si>
    <t>En una escala del 1 al 5, ¿cuál es su nivel de satisfacción con respecto a cada uno de los siguientes aspectos? El gobierno</t>
  </si>
  <si>
    <t>En una escala del 1 al 5, ¿cuál es su nivel de satisfacción con respecto a cada uno de los siguientes aspectos? Los servicios públicos que recibe</t>
  </si>
  <si>
    <t>En una escala del 1 al 5, ¿cuál es su nivel de satisfacción con respecto a cada uno de los siguientes aspectos? La seguridad pública que le brindan</t>
  </si>
  <si>
    <t>Atender y modernizar las luminarias públicas</t>
  </si>
  <si>
    <t>Mejorar el sistema de recolección y separación de basura</t>
  </si>
  <si>
    <t>Vigilar y atender las condiciones de los mercados públicos</t>
  </si>
  <si>
    <t>Mejorar el estado de las calles y banquetas</t>
  </si>
  <si>
    <t>Crear espacios públicos como parques, plazas y jardines</t>
  </si>
  <si>
    <t>Dar mantenimiento y equipar los espacios públicos existentes</t>
  </si>
  <si>
    <t>Prevenir el delito y garantizar la seguridad de la población</t>
  </si>
  <si>
    <t>Vigilar el adecuado y ordenado crecimiento urbano</t>
  </si>
  <si>
    <t>Promover el desarrollo cultural del municipio</t>
  </si>
  <si>
    <t>Conservar los bienes patrimoniales</t>
  </si>
  <si>
    <t>Adecuar el espacio público para el uso de las personas con discapacidad</t>
  </si>
  <si>
    <t>Otra</t>
  </si>
  <si>
    <t>En octubre de este año entran en funciones los nuevos alcaldes, ¿cuál debería ser la prioridad de su administración?</t>
  </si>
  <si>
    <t>Mejor que la actual</t>
  </si>
  <si>
    <t>Igual de bien</t>
  </si>
  <si>
    <t>Igual de mal</t>
  </si>
  <si>
    <t>Peor</t>
  </si>
  <si>
    <t>¿Qué expectativas tiene respecto al desempeño del próximo gobernador Enrique Alfaro? La situación será:</t>
  </si>
  <si>
    <t>V57</t>
  </si>
  <si>
    <t xml:space="preserve"> ¿Qué expectativas tiene respecto al desempeño del próximo presidente Andrés Manuel López Obrador (AMLO)? La situación será:</t>
  </si>
  <si>
    <t>Es viuda(o)</t>
  </si>
  <si>
    <t>¿Actualmente usted...? (estado civil y conyugal)</t>
  </si>
  <si>
    <t>V_D</t>
  </si>
  <si>
    <t>V_E</t>
  </si>
  <si>
    <t>La gente algunas veces se describe a sí misma como de la clase baja, clase media, o clase alta, ¿usted se describiría como...?</t>
  </si>
  <si>
    <t>V_L</t>
  </si>
  <si>
    <t>Sin tomar en cuenta la conexión móvil que pudiera tener desde algún celular, ¿este hogar cuenta con internet?</t>
  </si>
  <si>
    <t>V_M</t>
  </si>
  <si>
    <t>0</t>
  </si>
  <si>
    <t>1</t>
  </si>
  <si>
    <t>2</t>
  </si>
  <si>
    <t>3</t>
  </si>
  <si>
    <t>4</t>
  </si>
  <si>
    <t>5</t>
  </si>
  <si>
    <t xml:space="preserve"> De todas las personas de 14 años o más que viven en el hogar, ¿cuántas trabajaron en el último mes?</t>
  </si>
  <si>
    <t>V_N</t>
  </si>
  <si>
    <t>Propia y totalmente pagada</t>
  </si>
  <si>
    <t>Propia y la está pagando</t>
  </si>
  <si>
    <t>Propia y está hipotecada</t>
  </si>
  <si>
    <t>Rentada o alquilada</t>
  </si>
  <si>
    <t>Prestada o la está cuidando</t>
  </si>
  <si>
    <t>Intestada o está en litigio</t>
  </si>
  <si>
    <t xml:space="preserve"> La vivienda que habita es...</t>
  </si>
  <si>
    <t>V_O</t>
  </si>
  <si>
    <t>Tres</t>
  </si>
  <si>
    <t>Honradez</t>
  </si>
  <si>
    <t>Responsabilidad</t>
  </si>
  <si>
    <t>Nivel educativo</t>
  </si>
  <si>
    <t>Habilidades prácticas</t>
  </si>
  <si>
    <t>Trabajo en equipo</t>
  </si>
  <si>
    <t>Amigos</t>
  </si>
  <si>
    <t>Familia</t>
  </si>
  <si>
    <t>De los siguientes factores, ¿cuáles le ayudan más a una persona joven en su vida futura? Primera Mención</t>
  </si>
  <si>
    <t>Sólo mencionó un factor</t>
  </si>
  <si>
    <t>De los siguientes factores, ¿cuáles le ayudan más a una persona joven en su vida futura? Segunda Mención</t>
  </si>
  <si>
    <t>Trabajador sin remuneración en su propio hogar (2018)</t>
  </si>
  <si>
    <t>Trabajado a destajo (2016)</t>
  </si>
  <si>
    <t>IMSS/ ISSSTE/ MILITAR/ PEMEX/ etc.</t>
  </si>
  <si>
    <t>Seguro médico privado</t>
  </si>
  <si>
    <t>Médicos de farmacia</t>
  </si>
  <si>
    <t>¿Qué servicio de salud utiliza?</t>
  </si>
  <si>
    <t>Otro: Médico particular</t>
  </si>
  <si>
    <t>Otro: Centro de Salud</t>
  </si>
  <si>
    <t>Otro: Cruz Verde/Cruz Roja</t>
  </si>
  <si>
    <t>Otro: Pensiones del Estado</t>
  </si>
  <si>
    <t>Otro: Medicina alternativa</t>
  </si>
  <si>
    <t>Otro: Ninguno/No va al médico</t>
  </si>
  <si>
    <t>Otro: Un familiar la(o) atiende</t>
  </si>
  <si>
    <t>V21_1ra_Mención</t>
  </si>
  <si>
    <t>V21_2da_Mención</t>
  </si>
  <si>
    <t>Camión (2016)</t>
  </si>
  <si>
    <t>Camión/Macrobús (2018)</t>
  </si>
  <si>
    <t>Taxi/Uber (2018)</t>
  </si>
  <si>
    <t>Taxi (2016)</t>
  </si>
  <si>
    <t>Macrobús/Pretren (2016)</t>
  </si>
  <si>
    <t>Tren ligero/Trolebús (2016)</t>
  </si>
  <si>
    <t>Tren Ligero (2018)</t>
  </si>
  <si>
    <t>Actualmente es miembro y participa en ella (2016)</t>
  </si>
  <si>
    <t>Es miembro pero no participa (2016)</t>
  </si>
  <si>
    <t>Sí fue miembro o participó en el pasado pero no actualmente (2016)</t>
  </si>
  <si>
    <t>Nunca ha pertenecido (2016)</t>
  </si>
  <si>
    <t>Si (2018)</t>
  </si>
  <si>
    <t>No (2018)</t>
  </si>
  <si>
    <t>NO APLICA (2016)</t>
  </si>
  <si>
    <t>Sí (2016)</t>
  </si>
  <si>
    <t>Sí, de un delito (2018)</t>
  </si>
  <si>
    <t>Sí, de más de un delito (2018)</t>
  </si>
  <si>
    <t>Otro: Extorsión de otro tipo</t>
  </si>
  <si>
    <t>Otro: Abuso policial</t>
  </si>
  <si>
    <t>Otro: Asalto</t>
  </si>
  <si>
    <t>Otro: Acoso sexual</t>
  </si>
  <si>
    <t>Otro: Allanamiento</t>
  </si>
  <si>
    <t>Otro: Otros delitos insuficientemente especificados</t>
  </si>
  <si>
    <t>Otro: Abuso de autoridad</t>
  </si>
  <si>
    <t>Otro: Vandalismo/Destrucción de inmueble</t>
  </si>
  <si>
    <t>Otro: Balacera</t>
  </si>
  <si>
    <t>Otro: Despido injustificado</t>
  </si>
  <si>
    <t>V43b</t>
  </si>
  <si>
    <t>V43a</t>
  </si>
  <si>
    <t>Le voy a leer una lista de organizaciones, conteste para cada una si actualmente es miembro... Junta vecinal o asociación de colonos</t>
  </si>
  <si>
    <t>Le voy a leer una lista de organizaciones, conteste para cada una si actualmente es miembro...  Organización educativa como asociación de padres de familia o de exalumnos</t>
  </si>
  <si>
    <t>V43c</t>
  </si>
  <si>
    <t>Le voy a leer una lista de organizaciones, conteste para cada una si actualmente es miembro... Partido político/ organización política</t>
  </si>
  <si>
    <t>V43d</t>
  </si>
  <si>
    <t>Le voy a leer una lista de organizaciones, conteste para cada una si actualmente es miembro... Iglesia, parroquia o algún grupo religioso</t>
  </si>
  <si>
    <t>V43e</t>
  </si>
  <si>
    <t xml:space="preserve"> Le voy a leer una lista de organizaciones, conteste para cada una si actualmente es miembro... Asociación de asistencia social u organismos no gubernamentales</t>
  </si>
  <si>
    <t>Otra: Por lugar de origen/procedencia</t>
  </si>
  <si>
    <t>Otra: Por nivel escolar</t>
  </si>
  <si>
    <t>Otra: Por trabajo</t>
  </si>
  <si>
    <t>Otra: Por enfermedad visible</t>
  </si>
  <si>
    <t>Otra: Otros tipos de discriminación insuficientemente especificados</t>
  </si>
  <si>
    <t>Otra: Por características físicas</t>
  </si>
  <si>
    <t>Otra: Por la edad</t>
  </si>
  <si>
    <t>Otra: Por el lugar donde vive</t>
  </si>
  <si>
    <t>Otra: Por estar embarazada</t>
  </si>
  <si>
    <t>En desacuerdo (2)</t>
  </si>
  <si>
    <t>Ni de acuerdo, ni en desacuerdo (3)</t>
  </si>
  <si>
    <t>De acuerdo (4)</t>
  </si>
  <si>
    <t>En una escala del 1 al 5, ¿qué tan de acuerdo está usted con las siguientes afirmaciones...? Es responsabilidad del GOBIERNO resolver los problemas de la sociedad?</t>
  </si>
  <si>
    <t>V49a</t>
  </si>
  <si>
    <t>En una escala del 1 al 5, ¿qué tan de acuerdo está usted con las siguientes afirmaciones...? Es responsabilidad de CADA QUIEN resolver los problemas de la sociedad?</t>
  </si>
  <si>
    <t>V49b</t>
  </si>
  <si>
    <t>En una escala del 1 al 5, ¿qué tan de acuerdo está usted con las siguientes afirmaciones...? Es responsabilidad de TODOS resolver los problemas de la sociedad?</t>
  </si>
  <si>
    <t>V49c</t>
  </si>
  <si>
    <t>Muy en desacuerdo (2018)</t>
  </si>
  <si>
    <t>En desacuerdo (2018)</t>
  </si>
  <si>
    <t>Ni de acuerdo, ni en desacuerdo (2018)</t>
  </si>
  <si>
    <t>De acuerdo (2018)</t>
  </si>
  <si>
    <t>Muy de acuerdo (2018)</t>
  </si>
  <si>
    <t>¿Qué tanta confianza tiene usted en cada una de las siguientes instituciones o grupos...? Gobierno</t>
  </si>
  <si>
    <t>¿Qué tanta confianza tiene usted en cada una de las siguientes instituciones o grupos...? La policía</t>
  </si>
  <si>
    <t>Otro (2016)</t>
  </si>
  <si>
    <t>¿Cuántos automóviles o camionetas tienen en su hogar, incluyendo camionetas cerradas, o con cabina o caja?</t>
  </si>
  <si>
    <t>Muy baja (1)</t>
  </si>
  <si>
    <t>Algo baja (2)</t>
  </si>
  <si>
    <t>No (2016)</t>
  </si>
  <si>
    <t>Nada me ha ayudado (2018)</t>
  </si>
  <si>
    <t>Poco me ha ayudado (2018)</t>
  </si>
  <si>
    <t>Ni sí, ni no me ha ayudado (2018)</t>
  </si>
  <si>
    <t>Algo me ha ayudado (2018)</t>
  </si>
  <si>
    <t>Mucho me ha ayudado (2018)</t>
  </si>
  <si>
    <t>Nada seguro (1)</t>
  </si>
  <si>
    <t>Poco seguro (2)</t>
  </si>
  <si>
    <t>Ni seguro, ni inseguro (3)</t>
  </si>
  <si>
    <t>Algo seguro (4)</t>
  </si>
  <si>
    <t>Muy seguro (5)</t>
  </si>
  <si>
    <t xml:space="preserve">No sabe / No contestó </t>
  </si>
  <si>
    <t>Ni confío, ni desconfío (3)</t>
  </si>
  <si>
    <t>Algo de acuerdo (4)</t>
  </si>
  <si>
    <t>Nota</t>
  </si>
  <si>
    <t>V1_recat</t>
  </si>
  <si>
    <t>V3_recat</t>
  </si>
  <si>
    <t>V4_recat</t>
  </si>
  <si>
    <t>V8_recat</t>
  </si>
  <si>
    <t>V9_recat</t>
  </si>
  <si>
    <t>V10_recat</t>
  </si>
  <si>
    <t>V16_recat</t>
  </si>
  <si>
    <t>V19_recat</t>
  </si>
  <si>
    <t>V22_recat</t>
  </si>
  <si>
    <t>V24_recat</t>
  </si>
  <si>
    <t>V25_recat</t>
  </si>
  <si>
    <t>V26a_recat</t>
  </si>
  <si>
    <t>V26b_recat</t>
  </si>
  <si>
    <t>V26c_recat</t>
  </si>
  <si>
    <t>V26d_recat</t>
  </si>
  <si>
    <t>V26e_recat</t>
  </si>
  <si>
    <t>V41c_recat</t>
  </si>
  <si>
    <t>V41d_recat</t>
  </si>
  <si>
    <t>V42_recat</t>
  </si>
  <si>
    <t>V46_recat</t>
  </si>
  <si>
    <t>V54a_recat</t>
  </si>
  <si>
    <t>V54b_recat</t>
  </si>
  <si>
    <t>V54c_recat</t>
  </si>
  <si>
    <t>NO APLICA (no trabaja)</t>
  </si>
  <si>
    <t>V17_Otro</t>
  </si>
  <si>
    <t>V29</t>
  </si>
  <si>
    <t xml:space="preserve">V36
</t>
  </si>
  <si>
    <t>V36_Otro</t>
  </si>
  <si>
    <t>Si</t>
  </si>
  <si>
    <t>V48K_Otra</t>
  </si>
  <si>
    <t xml:space="preserve">V55
</t>
  </si>
  <si>
    <t>Ton.</t>
  </si>
  <si>
    <t>% dentro de Calidad de Vida (Recodificación 3 valores)</t>
  </si>
  <si>
    <t>Calidad de Vida (Recodificación 3 valores)</t>
  </si>
  <si>
    <t>Escala 2016</t>
  </si>
  <si>
    <t>Escala 2018</t>
  </si>
  <si>
    <t>1 a 10</t>
  </si>
  <si>
    <t>1 a 5</t>
  </si>
  <si>
    <t xml:space="preserve">Descripción </t>
  </si>
  <si>
    <t xml:space="preserve">Aunque en 2016 la pregunta no hace explícito que se trate de la colonia/barrio, ambas preguntas se consideran comparables </t>
  </si>
  <si>
    <t>V41a</t>
  </si>
  <si>
    <t>V41b</t>
  </si>
  <si>
    <t>V41e</t>
  </si>
  <si>
    <t>V41f</t>
  </si>
  <si>
    <t>V41g</t>
  </si>
  <si>
    <t>Se reclasificaron las cinco categorías de la pregunta 2016 en donde 1 significa que "Le cuesta mucho recuperarse" y el 5 que "No lo cuesta nada recuperarse", con base en las categorías de la pregunta 2018 en donde 1 significa que "Le cuesta nada recuperarse" y el 5 que "Le cuesta mucho recuperarse". Como resultado de dicho tratamiento el promedio de 2016 cambió, pasando de 3.5 a 2.5</t>
  </si>
  <si>
    <t xml:space="preserve">Se reclasificaron las cinco categorías de la pregunta 2016 en donde 1 significa "Muy de acuerdo" y el 5 "Muy en desacuerdo", con base en las categorías de la pregunta 2018 en donde 1 significa "Muy en desacuerdo" y el 5 "Muy de acuerdo" </t>
  </si>
  <si>
    <t>En 2016 la categoría de la pregunta es "jueces", en 2018 la categoría es "Poder Judicial, por lo que ambas preguntas se consideraron comparables</t>
  </si>
  <si>
    <t>En 2016 la categoría de la pregunta es "El gobierno aplica la ley sin distinciones", en 2018 la categoría es "El gobierno aplica la ley a todos por igual", por lo que ambas preguntas se consideraron comparables</t>
  </si>
  <si>
    <t xml:space="preserve">Aunque en 2016 la pregunta no hace explícito que se trate de la colonia/barrio, ambas preguntas se consideraron comparables </t>
  </si>
  <si>
    <t>1 a 7</t>
  </si>
  <si>
    <t>En 2016 la pregunta excluye a los taxis, en 2018 no se especifica nada al respecto, por lo que ambas preguntas se consideraron comparables</t>
  </si>
  <si>
    <t>No. 
Nota</t>
  </si>
  <si>
    <t>N.S.E. (Regla 6x7)</t>
  </si>
  <si>
    <t>N.S.E. (Regla 8x7)</t>
  </si>
  <si>
    <t>Tabla cruzada En una escala del 1 al 5, donde 1 es “nada satisfecha(o)” y 5 es “muy satisfecha(o)”, en general, ¿qué tan satisfecha(o) está usted con su vida?*Calidad de Vida (Recodificación 3 valores)</t>
  </si>
  <si>
    <t>En una escala del 1 al 5, donde 1 es “nada satisfecha(o)” y 5 es “muy satisfecha(o)”, en general, ¿qué tan satisfecha(o) está usted con su vida?</t>
  </si>
  <si>
    <t>No sabe/ No contesta</t>
  </si>
  <si>
    <t>Estatus actual</t>
  </si>
  <si>
    <t>Variable usada</t>
  </si>
  <si>
    <t>Tabla cruzada En una escala del 1 al 5, donde 1 es “muy baja” y 5 es “muy alta”, ¿cómo calificaría su calidad de vida?*Calidad de Vida (Recodificación 3 valores)</t>
  </si>
  <si>
    <t>En una escala del 1 al 5, donde 1 es “muy baja” y 5 es “muy alta”, ¿cómo calificaría su calidad de vida?</t>
  </si>
  <si>
    <t>Tabla cruzada V4_NEa Considerando una escala del 1 al 5, donde 1 significa “nada feliz” y 5 “muy feliz”, en general, ¿qué tan feliz es usted?*Calidad de Vida (Recodificación 3 valores)</t>
  </si>
  <si>
    <t>V4_NEa Considerando una escala del 1 al 5, donde 1 significa “nada feliz” y 5 “muy feliz”, en general, ¿qué tan feliz es usted?</t>
  </si>
  <si>
    <t>Tabla cruzada V8_NEa En una escala del 1 al 5, donde 1 es “nada satisfecha(o)” y 5 es “muy satisfecha(o)”, ¿qué tan satisfecha(o) está con su vida afectiva o emocional?*Calidad de Vida (Recodificación 3 valores)</t>
  </si>
  <si>
    <t>V8_NEa En una escala del 1 al 5, donde 1 es “nada satisfecha(o)” y 5 es “muy satisfecha(o)”, ¿qué tan satisfecha(o) está con su vida afectiva o emocional?</t>
  </si>
  <si>
    <t>Tabla cruzada V9_NEa En una escala del 1 al 5, donde 1 es nada satisfecha(o) y 5 es muy satisfecha(o), ¿cómo se siente usted con su vida familiar?*Calidad de Vida (Recodificación 3 valores)</t>
  </si>
  <si>
    <t>V9_NEa En una escala del 1 al 5, donde 1 es nada satisfecha(o) y 5 es muy satisfecha(o), ¿cómo se siente usted con su vida familiar?</t>
  </si>
  <si>
    <t>Tabla cruzada V11_NEa En una escala del 1 al 5, donde 1 es nada satisfecha(o) y 5 es muy satisfecha(o), ¿qué tan satisfecha(o) se siente con su situación económica actual?*Calidad de Vida (Recodificación 3 valores)</t>
  </si>
  <si>
    <t>V11_NEa En una escala del 1 al 5, donde 1 es nada satisfecha(o) y 5 es muy satisfecha(o), ¿qué tan satisfecha(o) se siente con su situación económica actual?</t>
  </si>
  <si>
    <t>Tabla cruzada V19_NEa Ahora le voy a preguntar sobre su salud. Por favor dígame, en una escala del 1 al 5, donde 1 es “nada satisfecha(o)” y 5 es “muy satisfecha(o)”, en general, ¿cómo se siente con su salud?*Calidad de Vida (Recodificación 3 valores)</t>
  </si>
  <si>
    <t>V19_NEa Ahora le voy a preguntar sobre su salud. Por favor dígame, en una escala del 1 al 5, donde 1 es “nada satisfecha(o)” y 5 es “muy satisfecha(o)”, en general, ¿cómo se siente con su salud?</t>
  </si>
  <si>
    <t>Tabla cruzada V22_NEa Del 1 al 5, en donde 1 es el nivel más bajo y 5 es el nivel más alto, ¿qué tan satisfecha(o) está con la educación que tiene?*Calidad de Vida (Recodificación 3 valores)</t>
  </si>
  <si>
    <t>V22_NEa Del 1 al 5, en donde 1 es el nivel más bajo y 5 es el nivel más alto, ¿qué tan satisfecha(o) está con la educación que tiene?</t>
  </si>
  <si>
    <t>Tabla cruzada V24_NEa En general, en una escala del 1 al 5, en donde 1 es el valor más bajo y 5 es el valor más alto de satisfacción, ¿qué tan satisfecha(o) está con la cantidad de tiempo libre que tiene?*Calidad de Vida (Recodificación 3 valores)</t>
  </si>
  <si>
    <t>V24_NEa En general, en una escala del 1 al 5, en donde 1 es el valor más bajo y 5 es el valor más alto de satisfacción, ¿qué tan satisfecha(o) está con la cantidad de tiempo libre que tiene?</t>
  </si>
  <si>
    <t>Tabla cruzada V27_NEa Del 1 al 5, donde 1 es el valor más bajo y 5 es el valor más alto de satisfacción, en general, ¿qué tan satisfecha(o) está con la casa en la que vive?*Calidad de Vida (Recodificación 3 valores)</t>
  </si>
  <si>
    <t>V27_NEa Del 1 al 5, donde 1 es el valor más bajo y 5 es el valor más alto de satisfacción, en general, ¿qué tan satisfecha(o) está con la casa en la que vive?</t>
  </si>
  <si>
    <t>Tabla cruzada V28_NEa Más allá de su casa, del 1 al 5, en donde 1 es el valor más bajo y 5 es el valor más alto de satisfacción, ¿qué tan satisfecha(o) está con el barrio o colonia en donde vive?*Calidad de Vida (Recodificación 3 valores)</t>
  </si>
  <si>
    <t>V28_NEa Más allá de su casa, del 1 al 5, en donde 1 es el valor más bajo y 5 es el valor más alto de satisfacción, ¿qué tan satisfecha(o) está con el barrio o colonia en donde vive?</t>
  </si>
  <si>
    <t>Tabla cruzada V29_1_NEa ¿Qué tan satisfecho está con la calidad de cada uno de los siguientes servicios públicos?... El servicio del agua*Calidad de Vida (Recodificación 3 valores)</t>
  </si>
  <si>
    <t>V29_1_NEa ¿Qué tan satisfecho está con la calidad de cada uno de los siguientes servicios públicos?... El servicio del agua</t>
  </si>
  <si>
    <t>Tabla cruzada V29_2_NEa ¿Qué tan satisfecho está con la calidad de cada uno de los siguientes servicios públicos?... El servicio de recolección de basura*Calidad de Vida (Recodificación 3 valores)</t>
  </si>
  <si>
    <t>V29_2_NEa ¿Qué tan satisfecho está con la calidad de cada uno de los siguientes servicios públicos?... El servicio de recolección de basura</t>
  </si>
  <si>
    <t>Tabla cruzada V29_3_NEa ¿Qué tan satisfecho está con la calidad de cada uno de los siguientes servicios públicos?... El servicio de alumbrado público*Calidad de Vida (Recodificación 3 valores)</t>
  </si>
  <si>
    <t>V29_3_NEa ¿Qué tan satisfecho está con la calidad de cada uno de los siguientes servicios públicos?... El servicio de alumbrado público</t>
  </si>
  <si>
    <t>Tabla cruzada V29_5_NEa ¿Qué tan satisfecho está con la calidad de cada uno de los siguientes servicios públicos?... La disponibilidad de áreas verdes y espacios públicos cerca de su casa*Calidad de Vida (Recodificación 3 valores)</t>
  </si>
  <si>
    <t>V29_5_NEa ¿Qué tan satisfecho está con la calidad de cada uno de los siguientes servicios públicos?... La disponibilidad de áreas verdes y espacios públicos cerca de su casa</t>
  </si>
  <si>
    <t>Tabla cruzada V29_6_NEa ¿Qué tan satisfecho está con la calidad de cada uno de los siguientes servicios públicos?... Las calles y la pavimentación*Calidad de Vida (Recodificación 3 valores)</t>
  </si>
  <si>
    <t>V29_6_NEa ¿Qué tan satisfecho está con la calidad de cada uno de los siguientes servicios públicos?... Las calles y la pavimentación</t>
  </si>
  <si>
    <t>Tabla cruzada V42_3_NEa En una escala del 1 al 5 donde 1 es Muy insatisfecho y 5 Muy satisfecho, ¿qué tan insatisfecho o satisfecho está usted en cuanto a los resultados de la gestión ambiental en los siguientes temas?... El nivel de ruido de la ciudad*Calidad de Vida (Recodificación 3 valores)</t>
  </si>
  <si>
    <t>V42_3_NEa En una escala del 1 al 5 donde 1 es Muy insatisfecho y 5 Muy satisfecho, ¿qué tan insatisfecho o satisfecho está usted en cuanto a los resultados de la gestión ambiental en los siguientes temas?... El nivel de ruido de la ciudad</t>
  </si>
  <si>
    <t>Tabla cruzada V42_4_NEa En una escala del 1 al 5 donde 1 es Muy insatisfecho y 5 Muy satisfecho, ¿qué tan insatisfecho o satisfecho está usted en cuanto a los resultados de la gestión ambiental en los siguientes temas?... La cantidad de árboles de la ciudad*Calidad de Vida (Recodificación 3 valores)</t>
  </si>
  <si>
    <t>V42_4_NEa En una escala del 1 al 5 donde 1 es Muy insatisfecho y 5 Muy satisfecho, ¿qué tan insatisfecho o satisfecho está usted en cuanto a los resultados de la gestión ambiental en los siguientes temas?... La cantidad de árboles de la ciudad</t>
  </si>
  <si>
    <t>Tabla cruzada V46_2_NEa ¿Cómo se siente con los siguientes aspectos del municipio donde vive?... El comportamiento de civilidad de la gente, por ejemplo, en la cola del camión o para conservar limpias las callles*Calidad de Vida (Recodificación 3 valores)</t>
  </si>
  <si>
    <t>V46_2_NEa ¿Cómo se siente con los siguientes aspectos del municipio donde vive?... El comportamiento de civilidad de la gente, por ejemplo, en la cola del camión o para conservar limpias las callles</t>
  </si>
  <si>
    <t>Tabla cruzada V52_NEa ¿Cuál es tu nivel de satisfacción con la igualdad que existe entre los habitantes en esta ciudad?*Calidad de Vida (Recodificación 3 valores)</t>
  </si>
  <si>
    <t>V52_NEa ¿Cuál es tu nivel de satisfacción con la igualdad que existe entre los habitantes en esta ciudad?</t>
  </si>
  <si>
    <t>Tabla cruzada V64_1_NEa ¿Cuál es su nivel de satisfacción con cada uno de los siguientes aspectos?... El gobierno*Calidad de Vida (Recodificación 3 valores)</t>
  </si>
  <si>
    <t>V64_1_NEa ¿Cuál es su nivel de satisfacción con cada uno de los siguientes aspectos?... El gobierno</t>
  </si>
  <si>
    <t>Tabla cruzada V64_2_NEa ¿Cuál es su nivel de satisfacción con cada uno de los siguientes aspectos?... Los servicios públicos que recibe*Calidad de Vida (Recodificación 3 valores)</t>
  </si>
  <si>
    <t>V64_2_NEa ¿Cuál es su nivel de satisfacción con cada uno de los siguientes aspectos?... Los servicios públicos que recibe</t>
  </si>
  <si>
    <t>Tabla cruzada V64_3_NEa ¿Cuál es su nivel de satisfacción con cada uno de los siguientes aspectos?... La seguridad pública que le brindan*Calidad de Vida (Recodificación 3 valores)</t>
  </si>
  <si>
    <t>V64_3_NEa ¿Cuál es su nivel de satisfacción con cada uno de los siguientes aspectos?... La seguridad pública que le brindan</t>
  </si>
  <si>
    <t>ok integrado</t>
  </si>
  <si>
    <t>Tabla cruzada V3_NEaaa En una escala del 1 al 5, donde 1 es “muy baja” y 5 es “muy alta”, ¿cómo calificaría su calidad de vida?*Calidad de Vida (Recodificación 3 valores)</t>
  </si>
  <si>
    <t>V3_NEaaa En una escala del 1 al 5, donde 1 es “muy baja” y 5 es “muy alta”, ¿cómo calificaría su calidad de vida?</t>
  </si>
  <si>
    <t>Tabla cruzada En una escala del 1 al 5, donde 1 es “muy baja” y 5 es “muy alta”, ¿cómo calificaría su calidad de vida?*Sexo del entrevistado</t>
  </si>
  <si>
    <t>% dentro de Sexo del entrevistado</t>
  </si>
  <si>
    <t>Tabla cruzada ¿Cuál es su nivel de satisfacción con cada uno de los siguientes aspectos?... La seguridad pública que le brindan*Sexo del entrevistado</t>
  </si>
  <si>
    <t>V1_NE</t>
  </si>
  <si>
    <t>V3_NE</t>
  </si>
  <si>
    <t>V4_NE</t>
  </si>
  <si>
    <t>V8_NE</t>
  </si>
  <si>
    <t>V9_NE</t>
  </si>
  <si>
    <t>V11_NE</t>
  </si>
  <si>
    <t>V19_NE</t>
  </si>
  <si>
    <t>V22_NE</t>
  </si>
  <si>
    <t>V24_NE</t>
  </si>
  <si>
    <t>V27_NE</t>
  </si>
  <si>
    <t>V28_NE</t>
  </si>
  <si>
    <t>V29_1_NE</t>
  </si>
  <si>
    <t>V29_2_NE</t>
  </si>
  <si>
    <t>V29_3_NE</t>
  </si>
  <si>
    <t>V29_5_NE</t>
  </si>
  <si>
    <t>V42_3_NE</t>
  </si>
  <si>
    <t>V42_4_NE</t>
  </si>
  <si>
    <t>V29_6_NE</t>
  </si>
  <si>
    <t>V46_2_NE</t>
  </si>
  <si>
    <t>V52_NE</t>
  </si>
  <si>
    <t>V64_1_NE</t>
  </si>
  <si>
    <t>V64_2_NE</t>
  </si>
  <si>
    <t>V64_3_NE</t>
  </si>
  <si>
    <t>Se transformó la escala de 2016 a 2018 para obtener sus históricos y promedio de las siguientes preguntas (variables) y colocar los valores en la columna Históricos 2016 de la pestaña AMG-2018</t>
  </si>
  <si>
    <t>…..............</t>
  </si>
  <si>
    <t>4-5</t>
  </si>
  <si>
    <t>1.-2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</si>
</sst>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%"/>
    <numFmt numFmtId="166" formatCode="0.0"/>
    <numFmt numFmtId="171" formatCode="###0.0%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i/>
      <sz val="10"/>
      <name val="Arial Narrow"/>
      <family val="2"/>
    </font>
    <font>
      <b/>
      <i/>
      <sz val="10"/>
      <color theme="1"/>
      <name val="Arial Narrow"/>
    </font>
    <font>
      <sz val="10"/>
      <color theme="1"/>
      <name val="Calibri"/>
      <family val="2"/>
      <scheme val="minor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9"/>
      <color indexed="60"/>
      <name val="Arial"/>
    </font>
    <font>
      <sz val="9"/>
      <color indexed="62"/>
      <name val="Arial"/>
    </font>
    <font>
      <b/>
      <sz val="11"/>
      <color indexed="60"/>
      <name val="Arial Bold"/>
    </font>
    <font>
      <b/>
      <sz val="10"/>
      <color theme="1"/>
      <name val="Arial Narrow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C7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</cellStyleXfs>
  <cellXfs count="312">
    <xf numFmtId="0" fontId="0" fillId="0" borderId="0" xfId="0"/>
    <xf numFmtId="0" fontId="5" fillId="0" borderId="0" xfId="2" applyFont="1" applyAlignment="1">
      <alignment wrapText="1"/>
    </xf>
    <xf numFmtId="1" fontId="2" fillId="0" borderId="0" xfId="2" applyNumberFormat="1" applyAlignment="1">
      <alignment horizontal="center"/>
    </xf>
    <xf numFmtId="1" fontId="2" fillId="0" borderId="0" xfId="2" applyNumberFormat="1"/>
    <xf numFmtId="0" fontId="2" fillId="0" borderId="0" xfId="2"/>
    <xf numFmtId="0" fontId="2" fillId="0" borderId="0" xfId="2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1" fillId="0" borderId="12" xfId="0" applyFont="1" applyBorder="1"/>
    <xf numFmtId="0" fontId="11" fillId="0" borderId="14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8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" fontId="25" fillId="2" borderId="1" xfId="2" applyNumberFormat="1" applyFont="1" applyFill="1" applyBorder="1" applyAlignment="1">
      <alignment horizontal="center"/>
    </xf>
    <xf numFmtId="1" fontId="25" fillId="2" borderId="7" xfId="2" applyNumberFormat="1" applyFont="1" applyFill="1" applyBorder="1" applyAlignment="1">
      <alignment horizontal="center"/>
    </xf>
    <xf numFmtId="1" fontId="25" fillId="2" borderId="5" xfId="2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166" fontId="27" fillId="0" borderId="13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1" fontId="25" fillId="3" borderId="9" xfId="2" applyNumberFormat="1" applyFont="1" applyFill="1" applyBorder="1" applyAlignment="1">
      <alignment horizontal="center"/>
    </xf>
    <xf numFmtId="0" fontId="25" fillId="0" borderId="0" xfId="2" applyFont="1" applyAlignment="1">
      <alignment wrapText="1"/>
    </xf>
    <xf numFmtId="171" fontId="2" fillId="0" borderId="13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25" fillId="2" borderId="26" xfId="2" applyNumberFormat="1" applyFont="1" applyFill="1" applyBorder="1" applyAlignment="1">
      <alignment horizontal="centerContinuous"/>
    </xf>
    <xf numFmtId="1" fontId="25" fillId="2" borderId="3" xfId="2" applyNumberFormat="1" applyFont="1" applyFill="1" applyBorder="1" applyAlignment="1">
      <alignment horizontal="centerContinuous"/>
    </xf>
    <xf numFmtId="1" fontId="25" fillId="2" borderId="4" xfId="2" applyNumberFormat="1" applyFont="1" applyFill="1" applyBorder="1" applyAlignment="1">
      <alignment horizontal="centerContinuous"/>
    </xf>
    <xf numFmtId="1" fontId="25" fillId="2" borderId="2" xfId="2" applyNumberFormat="1" applyFont="1" applyFill="1" applyBorder="1" applyAlignment="1">
      <alignment horizontal="centerContinuous"/>
    </xf>
    <xf numFmtId="1" fontId="25" fillId="2" borderId="8" xfId="2" applyNumberFormat="1" applyFont="1" applyFill="1" applyBorder="1" applyAlignment="1">
      <alignment horizontal="centerContinuous"/>
    </xf>
    <xf numFmtId="1" fontId="25" fillId="2" borderId="6" xfId="2" applyNumberFormat="1" applyFont="1" applyFill="1" applyBorder="1" applyAlignment="1">
      <alignment horizontal="center"/>
    </xf>
    <xf numFmtId="165" fontId="8" fillId="2" borderId="28" xfId="1" applyNumberFormat="1" applyFont="1" applyFill="1" applyBorder="1" applyAlignment="1">
      <alignment horizontal="center"/>
    </xf>
    <xf numFmtId="165" fontId="8" fillId="2" borderId="29" xfId="1" applyNumberFormat="1" applyFont="1" applyFill="1" applyBorder="1" applyAlignment="1">
      <alignment horizontal="center"/>
    </xf>
    <xf numFmtId="165" fontId="8" fillId="2" borderId="30" xfId="1" applyNumberFormat="1" applyFont="1" applyFill="1" applyBorder="1" applyAlignment="1">
      <alignment horizontal="center"/>
    </xf>
    <xf numFmtId="1" fontId="25" fillId="2" borderId="31" xfId="2" applyNumberFormat="1" applyFont="1" applyFill="1" applyBorder="1" applyAlignment="1">
      <alignment horizontal="center"/>
    </xf>
    <xf numFmtId="1" fontId="25" fillId="2" borderId="32" xfId="2" applyNumberFormat="1" applyFont="1" applyFill="1" applyBorder="1" applyAlignment="1">
      <alignment horizontal="center"/>
    </xf>
    <xf numFmtId="1" fontId="25" fillId="2" borderId="33" xfId="2" applyNumberFormat="1" applyFont="1" applyFill="1" applyBorder="1" applyAlignment="1">
      <alignment horizontal="center"/>
    </xf>
    <xf numFmtId="1" fontId="25" fillId="3" borderId="13" xfId="2" applyNumberFormat="1" applyFont="1" applyFill="1" applyBorder="1" applyAlignment="1">
      <alignment horizontal="center"/>
    </xf>
    <xf numFmtId="49" fontId="25" fillId="2" borderId="31" xfId="2" applyNumberFormat="1" applyFont="1" applyFill="1" applyBorder="1" applyAlignment="1">
      <alignment horizontal="center"/>
    </xf>
    <xf numFmtId="49" fontId="25" fillId="2" borderId="32" xfId="2" applyNumberFormat="1" applyFont="1" applyFill="1" applyBorder="1" applyAlignment="1">
      <alignment horizontal="center"/>
    </xf>
    <xf numFmtId="49" fontId="25" fillId="2" borderId="34" xfId="2" applyNumberFormat="1" applyFont="1" applyFill="1" applyBorder="1" applyAlignment="1">
      <alignment horizontal="center"/>
    </xf>
    <xf numFmtId="1" fontId="25" fillId="2" borderId="35" xfId="2" applyNumberFormat="1" applyFont="1" applyFill="1" applyBorder="1" applyAlignment="1">
      <alignment horizontal="center"/>
    </xf>
    <xf numFmtId="165" fontId="8" fillId="2" borderId="36" xfId="1" applyNumberFormat="1" applyFont="1" applyFill="1" applyBorder="1" applyAlignment="1">
      <alignment horizontal="center"/>
    </xf>
    <xf numFmtId="165" fontId="8" fillId="2" borderId="37" xfId="1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/>
    </xf>
    <xf numFmtId="171" fontId="11" fillId="0" borderId="0" xfId="0" applyNumberFormat="1" applyFont="1"/>
    <xf numFmtId="2" fontId="2" fillId="0" borderId="0" xfId="0" applyNumberFormat="1" applyFont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39" xfId="1" applyNumberFormat="1" applyFont="1" applyFill="1" applyBorder="1" applyAlignment="1">
      <alignment horizontal="center"/>
    </xf>
    <xf numFmtId="165" fontId="8" fillId="2" borderId="40" xfId="1" applyNumberFormat="1" applyFont="1" applyFill="1" applyBorder="1" applyAlignment="1">
      <alignment horizontal="center"/>
    </xf>
    <xf numFmtId="165" fontId="8" fillId="2" borderId="27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8" fillId="2" borderId="41" xfId="1" applyNumberFormat="1" applyFont="1" applyFill="1" applyBorder="1" applyAlignment="1">
      <alignment horizontal="center"/>
    </xf>
    <xf numFmtId="166" fontId="12" fillId="0" borderId="0" xfId="0" applyNumberFormat="1" applyFont="1"/>
    <xf numFmtId="0" fontId="25" fillId="0" borderId="0" xfId="2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27" fillId="0" borderId="13" xfId="17" applyNumberFormat="1" applyFont="1" applyBorder="1" applyAlignment="1">
      <alignment horizontal="center" vertical="top"/>
    </xf>
    <xf numFmtId="166" fontId="27" fillId="0" borderId="0" xfId="17" applyNumberFormat="1" applyFont="1" applyAlignment="1">
      <alignment horizontal="center" vertical="top"/>
    </xf>
    <xf numFmtId="166" fontId="27" fillId="0" borderId="13" xfId="18" applyNumberFormat="1" applyFont="1" applyBorder="1" applyAlignment="1">
      <alignment horizontal="center" vertical="top"/>
    </xf>
    <xf numFmtId="166" fontId="27" fillId="0" borderId="0" xfId="18" applyNumberFormat="1" applyFont="1" applyAlignment="1">
      <alignment horizontal="center" vertical="top"/>
    </xf>
    <xf numFmtId="165" fontId="27" fillId="0" borderId="13" xfId="1" applyNumberFormat="1" applyFont="1" applyBorder="1" applyAlignment="1">
      <alignment horizontal="center"/>
    </xf>
    <xf numFmtId="165" fontId="27" fillId="0" borderId="0" xfId="1" applyNumberFormat="1" applyFont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71" fontId="2" fillId="0" borderId="13" xfId="17" applyNumberFormat="1" applyFont="1" applyBorder="1" applyAlignment="1">
      <alignment horizontal="center" vertical="top"/>
    </xf>
    <xf numFmtId="171" fontId="2" fillId="0" borderId="0" xfId="17" applyNumberFormat="1" applyFont="1" applyAlignment="1">
      <alignment horizontal="center" vertical="top"/>
    </xf>
    <xf numFmtId="171" fontId="2" fillId="0" borderId="0" xfId="16" applyNumberFormat="1" applyFont="1" applyAlignment="1">
      <alignment horizontal="center" vertical="top"/>
    </xf>
    <xf numFmtId="171" fontId="2" fillId="0" borderId="13" xfId="20" applyNumberFormat="1" applyBorder="1" applyAlignment="1">
      <alignment horizontal="center" vertical="top"/>
    </xf>
    <xf numFmtId="171" fontId="2" fillId="0" borderId="0" xfId="20" applyNumberFormat="1" applyAlignment="1">
      <alignment horizontal="center" vertical="top"/>
    </xf>
    <xf numFmtId="171" fontId="2" fillId="0" borderId="13" xfId="22" applyNumberFormat="1" applyBorder="1" applyAlignment="1">
      <alignment horizontal="center" vertical="top"/>
    </xf>
    <xf numFmtId="171" fontId="2" fillId="0" borderId="0" xfId="22" applyNumberFormat="1" applyAlignment="1">
      <alignment horizontal="center" vertical="top"/>
    </xf>
    <xf numFmtId="171" fontId="2" fillId="0" borderId="13" xfId="24" applyNumberFormat="1" applyFont="1" applyBorder="1" applyAlignment="1">
      <alignment horizontal="center" vertical="top"/>
    </xf>
    <xf numFmtId="171" fontId="2" fillId="0" borderId="0" xfId="24" applyNumberFormat="1" applyFont="1" applyAlignment="1">
      <alignment horizontal="center" vertical="top"/>
    </xf>
    <xf numFmtId="171" fontId="2" fillId="0" borderId="13" xfId="26" applyNumberFormat="1" applyBorder="1" applyAlignment="1">
      <alignment horizontal="center" vertical="top"/>
    </xf>
    <xf numFmtId="171" fontId="2" fillId="0" borderId="0" xfId="26" applyNumberFormat="1" applyAlignment="1">
      <alignment horizontal="center" vertical="top"/>
    </xf>
    <xf numFmtId="0" fontId="2" fillId="0" borderId="13" xfId="17" applyFont="1" applyBorder="1" applyAlignment="1">
      <alignment horizontal="center" vertical="top" wrapText="1"/>
    </xf>
    <xf numFmtId="0" fontId="2" fillId="0" borderId="0" xfId="16" applyFont="1" applyAlignment="1">
      <alignment horizontal="center" vertical="top" wrapText="1"/>
    </xf>
    <xf numFmtId="0" fontId="2" fillId="0" borderId="0" xfId="22" applyAlignment="1">
      <alignment horizontal="center" vertical="top" wrapText="1"/>
    </xf>
    <xf numFmtId="0" fontId="2" fillId="0" borderId="0" xfId="24" applyFont="1" applyAlignment="1">
      <alignment horizontal="center" vertical="top" wrapText="1"/>
    </xf>
    <xf numFmtId="0" fontId="2" fillId="0" borderId="13" xfId="26" applyBorder="1" applyAlignment="1">
      <alignment horizontal="center" vertical="top" wrapText="1"/>
    </xf>
    <xf numFmtId="0" fontId="2" fillId="0" borderId="0" xfId="27" applyAlignment="1">
      <alignment horizontal="center" vertical="top" wrapText="1"/>
    </xf>
    <xf numFmtId="171" fontId="2" fillId="0" borderId="0" xfId="27" applyNumberFormat="1" applyAlignment="1">
      <alignment horizontal="center" vertical="top"/>
    </xf>
    <xf numFmtId="0" fontId="2" fillId="0" borderId="0" xfId="17" applyFont="1" applyAlignment="1">
      <alignment horizontal="center" vertical="top" wrapText="1"/>
    </xf>
    <xf numFmtId="0" fontId="2" fillId="0" borderId="0" xfId="26" applyAlignment="1">
      <alignment horizontal="center" vertical="top" wrapText="1"/>
    </xf>
    <xf numFmtId="0" fontId="2" fillId="0" borderId="13" xfId="20" applyBorder="1" applyAlignment="1">
      <alignment horizontal="center" vertical="top" wrapText="1"/>
    </xf>
    <xf numFmtId="0" fontId="2" fillId="0" borderId="13" xfId="22" applyBorder="1" applyAlignment="1">
      <alignment horizontal="center" vertical="top" wrapText="1"/>
    </xf>
    <xf numFmtId="0" fontId="2" fillId="0" borderId="13" xfId="24" applyFont="1" applyBorder="1" applyAlignment="1">
      <alignment horizontal="center" vertical="top" wrapText="1"/>
    </xf>
    <xf numFmtId="0" fontId="2" fillId="0" borderId="0" xfId="20" applyAlignment="1">
      <alignment horizontal="center" vertical="top" wrapText="1"/>
    </xf>
    <xf numFmtId="171" fontId="2" fillId="0" borderId="13" xfId="25" applyNumberFormat="1" applyBorder="1" applyAlignment="1">
      <alignment horizontal="center" vertical="top"/>
    </xf>
    <xf numFmtId="171" fontId="2" fillId="0" borderId="0" xfId="25" applyNumberFormat="1" applyAlignment="1">
      <alignment horizontal="center" vertical="top"/>
    </xf>
    <xf numFmtId="0" fontId="2" fillId="0" borderId="0" xfId="25" applyAlignment="1">
      <alignment horizontal="center" vertical="top" wrapText="1"/>
    </xf>
    <xf numFmtId="171" fontId="2" fillId="0" borderId="13" xfId="18" applyNumberFormat="1" applyBorder="1" applyAlignment="1">
      <alignment horizontal="center" vertical="top"/>
    </xf>
    <xf numFmtId="171" fontId="2" fillId="0" borderId="0" xfId="18" applyNumberFormat="1" applyAlignment="1">
      <alignment horizontal="center" vertical="top"/>
    </xf>
    <xf numFmtId="171" fontId="2" fillId="0" borderId="13" xfId="21" applyNumberFormat="1" applyFont="1" applyBorder="1" applyAlignment="1">
      <alignment horizontal="center" vertical="top"/>
    </xf>
    <xf numFmtId="171" fontId="2" fillId="0" borderId="0" xfId="21" applyNumberFormat="1" applyFont="1" applyAlignment="1">
      <alignment horizontal="center" vertical="top"/>
    </xf>
    <xf numFmtId="0" fontId="2" fillId="0" borderId="13" xfId="21" applyFont="1" applyBorder="1" applyAlignment="1">
      <alignment horizontal="center" vertical="top" wrapText="1"/>
    </xf>
    <xf numFmtId="0" fontId="2" fillId="0" borderId="13" xfId="18" applyBorder="1" applyAlignment="1">
      <alignment horizontal="center" vertical="top" wrapText="1"/>
    </xf>
    <xf numFmtId="0" fontId="2" fillId="0" borderId="0" xfId="18" applyAlignment="1">
      <alignment horizontal="center" vertical="top" wrapText="1"/>
    </xf>
    <xf numFmtId="171" fontId="2" fillId="0" borderId="13" xfId="19" applyNumberFormat="1" applyBorder="1" applyAlignment="1">
      <alignment horizontal="center" vertical="top"/>
    </xf>
    <xf numFmtId="171" fontId="2" fillId="0" borderId="0" xfId="19" applyNumberFormat="1" applyAlignment="1">
      <alignment horizontal="center" vertical="top"/>
    </xf>
    <xf numFmtId="0" fontId="2" fillId="0" borderId="13" xfId="19" applyBorder="1" applyAlignment="1">
      <alignment horizontal="center" vertical="top" wrapText="1"/>
    </xf>
    <xf numFmtId="0" fontId="2" fillId="0" borderId="0" xfId="19" applyAlignment="1">
      <alignment horizontal="center" vertical="top" wrapText="1"/>
    </xf>
    <xf numFmtId="0" fontId="2" fillId="0" borderId="13" xfId="25" applyBorder="1" applyAlignment="1">
      <alignment horizontal="center" vertical="top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21" applyFont="1" applyAlignment="1">
      <alignment horizontal="center" vertical="top" wrapText="1"/>
    </xf>
    <xf numFmtId="171" fontId="2" fillId="0" borderId="13" xfId="23" applyNumberFormat="1" applyFont="1" applyBorder="1" applyAlignment="1">
      <alignment horizontal="center" vertical="top"/>
    </xf>
    <xf numFmtId="171" fontId="2" fillId="0" borderId="0" xfId="23" applyNumberFormat="1" applyFont="1" applyAlignment="1">
      <alignment horizontal="center" vertical="top"/>
    </xf>
    <xf numFmtId="9" fontId="8" fillId="3" borderId="13" xfId="1" applyFont="1" applyFill="1" applyBorder="1" applyAlignment="1">
      <alignment horizontal="center"/>
    </xf>
    <xf numFmtId="171" fontId="2" fillId="0" borderId="18" xfId="18" applyNumberFormat="1" applyBorder="1" applyAlignment="1">
      <alignment horizontal="center" vertical="top"/>
    </xf>
    <xf numFmtId="171" fontId="2" fillId="0" borderId="11" xfId="18" applyNumberFormat="1" applyBorder="1" applyAlignment="1">
      <alignment horizontal="center" vertical="top"/>
    </xf>
    <xf numFmtId="171" fontId="2" fillId="0" borderId="13" xfId="16" applyNumberFormat="1" applyFont="1" applyBorder="1" applyAlignment="1">
      <alignment horizontal="center" vertical="top"/>
    </xf>
    <xf numFmtId="0" fontId="2" fillId="0" borderId="13" xfId="16" applyFont="1" applyBorder="1" applyAlignment="1">
      <alignment horizontal="center" vertical="top" wrapText="1"/>
    </xf>
    <xf numFmtId="0" fontId="2" fillId="0" borderId="13" xfId="27" applyBorder="1" applyAlignment="1">
      <alignment horizontal="center" vertical="top" wrapText="1"/>
    </xf>
    <xf numFmtId="171" fontId="2" fillId="0" borderId="13" xfId="27" applyNumberFormat="1" applyBorder="1" applyAlignment="1">
      <alignment horizontal="center" vertical="top"/>
    </xf>
    <xf numFmtId="171" fontId="2" fillId="0" borderId="18" xfId="27" applyNumberFormat="1" applyBorder="1" applyAlignment="1">
      <alignment horizontal="center" vertical="top"/>
    </xf>
    <xf numFmtId="171" fontId="2" fillId="0" borderId="11" xfId="27" applyNumberFormat="1" applyBorder="1" applyAlignment="1">
      <alignment horizontal="center" vertical="top"/>
    </xf>
    <xf numFmtId="171" fontId="2" fillId="0" borderId="18" xfId="20" applyNumberFormat="1" applyBorder="1" applyAlignment="1">
      <alignment horizontal="center" vertical="top"/>
    </xf>
    <xf numFmtId="171" fontId="2" fillId="0" borderId="11" xfId="20" applyNumberFormat="1" applyBorder="1" applyAlignment="1">
      <alignment horizontal="center" vertical="top"/>
    </xf>
    <xf numFmtId="0" fontId="2" fillId="0" borderId="18" xfId="22" applyBorder="1" applyAlignment="1">
      <alignment horizontal="center" vertical="top" wrapText="1"/>
    </xf>
    <xf numFmtId="171" fontId="2" fillId="0" borderId="11" xfId="22" applyNumberFormat="1" applyBorder="1" applyAlignment="1">
      <alignment horizontal="center" vertical="top"/>
    </xf>
    <xf numFmtId="171" fontId="2" fillId="0" borderId="18" xfId="25" applyNumberFormat="1" applyBorder="1" applyAlignment="1">
      <alignment horizontal="center" vertical="top"/>
    </xf>
    <xf numFmtId="171" fontId="2" fillId="0" borderId="11" xfId="25" applyNumberFormat="1" applyBorder="1" applyAlignment="1">
      <alignment horizontal="center" vertical="top"/>
    </xf>
    <xf numFmtId="171" fontId="2" fillId="0" borderId="18" xfId="26" applyNumberFormat="1" applyBorder="1" applyAlignment="1">
      <alignment horizontal="center" vertical="top"/>
    </xf>
    <xf numFmtId="171" fontId="2" fillId="0" borderId="11" xfId="26" applyNumberForma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1" fontId="2" fillId="3" borderId="0" xfId="16" applyNumberFormat="1" applyFont="1" applyFill="1" applyAlignment="1">
      <alignment horizontal="center" vertical="top"/>
    </xf>
    <xf numFmtId="166" fontId="27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1" fontId="2" fillId="3" borderId="0" xfId="17" applyNumberFormat="1" applyFont="1" applyFill="1" applyAlignment="1">
      <alignment horizontal="center" vertical="top"/>
    </xf>
    <xf numFmtId="171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6" fontId="27" fillId="3" borderId="0" xfId="17" applyNumberFormat="1" applyFont="1" applyFill="1" applyAlignment="1">
      <alignment horizontal="center" vertical="top"/>
    </xf>
    <xf numFmtId="2" fontId="2" fillId="3" borderId="0" xfId="0" applyNumberFormat="1" applyFont="1" applyFill="1" applyAlignment="1">
      <alignment horizontal="center"/>
    </xf>
    <xf numFmtId="171" fontId="2" fillId="3" borderId="0" xfId="18" applyNumberFormat="1" applyFill="1" applyAlignment="1">
      <alignment horizontal="center" vertical="top"/>
    </xf>
    <xf numFmtId="166" fontId="27" fillId="3" borderId="0" xfId="18" applyNumberFormat="1" applyFont="1" applyFill="1" applyAlignment="1">
      <alignment horizontal="center" vertical="top"/>
    </xf>
    <xf numFmtId="171" fontId="2" fillId="3" borderId="0" xfId="21" applyNumberFormat="1" applyFont="1" applyFill="1" applyAlignment="1">
      <alignment horizontal="center" vertical="top"/>
    </xf>
    <xf numFmtId="171" fontId="2" fillId="3" borderId="0" xfId="19" applyNumberFormat="1" applyFill="1" applyAlignment="1">
      <alignment horizontal="center" vertical="top"/>
    </xf>
    <xf numFmtId="165" fontId="27" fillId="3" borderId="0" xfId="1" applyNumberFormat="1" applyFon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71" fontId="2" fillId="3" borderId="11" xfId="18" applyNumberFormat="1" applyFill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7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22" fillId="0" borderId="16" xfId="16" applyFont="1" applyBorder="1" applyAlignment="1">
      <alignment horizontal="left" vertical="top" wrapText="1"/>
    </xf>
    <xf numFmtId="0" fontId="22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21" fillId="0" borderId="16" xfId="0" applyFont="1" applyBorder="1" applyAlignment="1">
      <alignment horizontal="left" wrapText="1"/>
    </xf>
    <xf numFmtId="0" fontId="22" fillId="0" borderId="16" xfId="17" applyFont="1" applyBorder="1" applyAlignment="1">
      <alignment horizontal="left" vertical="top" wrapText="1"/>
    </xf>
    <xf numFmtId="0" fontId="6" fillId="0" borderId="13" xfId="0" applyFont="1" applyBorder="1" applyAlignment="1">
      <alignment wrapText="1"/>
    </xf>
    <xf numFmtId="0" fontId="22" fillId="0" borderId="16" xfId="18" applyFont="1" applyBorder="1" applyAlignment="1">
      <alignment horizontal="left" vertical="top" wrapText="1"/>
    </xf>
    <xf numFmtId="0" fontId="22" fillId="0" borderId="16" xfId="21" applyFont="1" applyBorder="1" applyAlignment="1">
      <alignment horizontal="left" vertical="top" wrapText="1"/>
    </xf>
    <xf numFmtId="0" fontId="22" fillId="0" borderId="16" xfId="19" applyFont="1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10" fillId="0" borderId="13" xfId="0" applyFont="1" applyBorder="1"/>
    <xf numFmtId="0" fontId="21" fillId="0" borderId="16" xfId="18" applyFont="1" applyBorder="1" applyAlignment="1">
      <alignment horizontal="left" vertical="top" wrapText="1"/>
    </xf>
    <xf numFmtId="0" fontId="21" fillId="0" borderId="16" xfId="18" applyFont="1" applyBorder="1" applyAlignment="1">
      <alignment horizontal="right" vertical="top" wrapText="1"/>
    </xf>
    <xf numFmtId="0" fontId="22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wrapText="1"/>
    </xf>
    <xf numFmtId="0" fontId="22" fillId="0" borderId="16" xfId="20" applyFont="1" applyBorder="1" applyAlignment="1">
      <alignment horizontal="left" vertical="top" wrapText="1"/>
    </xf>
    <xf numFmtId="0" fontId="6" fillId="0" borderId="18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1" fontId="25" fillId="2" borderId="57" xfId="2" applyNumberFormat="1" applyFont="1" applyFill="1" applyBorder="1" applyAlignment="1">
      <alignment horizontal="center"/>
    </xf>
    <xf numFmtId="165" fontId="8" fillId="2" borderId="56" xfId="1" applyNumberFormat="1" applyFont="1" applyFill="1" applyBorder="1" applyAlignment="1">
      <alignment horizontal="center"/>
    </xf>
    <xf numFmtId="0" fontId="14" fillId="0" borderId="0" xfId="31"/>
    <xf numFmtId="0" fontId="16" fillId="0" borderId="23" xfId="31" applyFont="1" applyBorder="1" applyAlignment="1">
      <alignment horizontal="center" wrapText="1"/>
    </xf>
    <xf numFmtId="0" fontId="16" fillId="0" borderId="24" xfId="31" applyFont="1" applyBorder="1" applyAlignment="1">
      <alignment horizontal="center" wrapText="1"/>
    </xf>
    <xf numFmtId="0" fontId="16" fillId="4" borderId="42" xfId="31" applyFont="1" applyFill="1" applyBorder="1" applyAlignment="1">
      <alignment horizontal="left" vertical="top" wrapText="1"/>
    </xf>
    <xf numFmtId="171" fontId="15" fillId="0" borderId="43" xfId="31" applyNumberFormat="1" applyFont="1" applyBorder="1" applyAlignment="1">
      <alignment horizontal="right" vertical="top"/>
    </xf>
    <xf numFmtId="0" fontId="15" fillId="0" borderId="44" xfId="31" applyFont="1" applyBorder="1" applyAlignment="1">
      <alignment horizontal="left" vertical="top" wrapText="1"/>
    </xf>
    <xf numFmtId="171" fontId="15" fillId="0" borderId="45" xfId="31" applyNumberFormat="1" applyFont="1" applyBorder="1" applyAlignment="1">
      <alignment horizontal="right" vertical="top"/>
    </xf>
    <xf numFmtId="0" fontId="16" fillId="4" borderId="46" xfId="31" applyFont="1" applyFill="1" applyBorder="1" applyAlignment="1">
      <alignment horizontal="left" vertical="top"/>
    </xf>
    <xf numFmtId="0" fontId="15" fillId="0" borderId="47" xfId="31" applyFont="1" applyBorder="1" applyAlignment="1">
      <alignment horizontal="left" vertical="top" wrapText="1"/>
    </xf>
    <xf numFmtId="171" fontId="15" fillId="0" borderId="48" xfId="31" applyNumberFormat="1" applyFont="1" applyBorder="1" applyAlignment="1">
      <alignment horizontal="right" vertical="top"/>
    </xf>
    <xf numFmtId="0" fontId="15" fillId="0" borderId="48" xfId="31" applyFont="1" applyBorder="1" applyAlignment="1">
      <alignment horizontal="left" vertical="top" wrapText="1"/>
    </xf>
    <xf numFmtId="171" fontId="15" fillId="0" borderId="49" xfId="31" applyNumberFormat="1" applyFont="1" applyBorder="1" applyAlignment="1">
      <alignment horizontal="right" vertical="top"/>
    </xf>
    <xf numFmtId="171" fontId="15" fillId="0" borderId="51" xfId="31" applyNumberFormat="1" applyFont="1" applyBorder="1" applyAlignment="1">
      <alignment horizontal="right" vertical="top"/>
    </xf>
    <xf numFmtId="171" fontId="15" fillId="0" borderId="52" xfId="31" applyNumberFormat="1" applyFont="1" applyBorder="1" applyAlignment="1">
      <alignment horizontal="right" vertical="top"/>
    </xf>
    <xf numFmtId="171" fontId="15" fillId="0" borderId="53" xfId="31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32"/>
    <xf numFmtId="0" fontId="20" fillId="0" borderId="23" xfId="32" applyFont="1" applyBorder="1" applyAlignment="1">
      <alignment horizontal="center" wrapText="1"/>
    </xf>
    <xf numFmtId="0" fontId="20" fillId="0" borderId="24" xfId="32" applyFont="1" applyBorder="1" applyAlignment="1">
      <alignment horizontal="center" wrapText="1"/>
    </xf>
    <xf numFmtId="0" fontId="20" fillId="4" borderId="42" xfId="32" applyFont="1" applyFill="1" applyBorder="1" applyAlignment="1">
      <alignment horizontal="left" vertical="top"/>
    </xf>
    <xf numFmtId="171" fontId="19" fillId="0" borderId="43" xfId="32" applyNumberFormat="1" applyFont="1" applyBorder="1" applyAlignment="1">
      <alignment horizontal="right" vertical="top"/>
    </xf>
    <xf numFmtId="171" fontId="19" fillId="0" borderId="44" xfId="32" applyNumberFormat="1" applyFont="1" applyBorder="1" applyAlignment="1">
      <alignment horizontal="right" vertical="top"/>
    </xf>
    <xf numFmtId="171" fontId="19" fillId="0" borderId="45" xfId="32" applyNumberFormat="1" applyFont="1" applyBorder="1" applyAlignment="1">
      <alignment horizontal="right" vertical="top"/>
    </xf>
    <xf numFmtId="0" fontId="20" fillId="4" borderId="46" xfId="32" applyFont="1" applyFill="1" applyBorder="1" applyAlignment="1">
      <alignment horizontal="left" vertical="top"/>
    </xf>
    <xf numFmtId="171" fontId="19" fillId="0" borderId="47" xfId="32" applyNumberFormat="1" applyFont="1" applyBorder="1" applyAlignment="1">
      <alignment horizontal="right" vertical="top"/>
    </xf>
    <xf numFmtId="171" fontId="19" fillId="0" borderId="48" xfId="32" applyNumberFormat="1" applyFont="1" applyBorder="1" applyAlignment="1">
      <alignment horizontal="right" vertical="top"/>
    </xf>
    <xf numFmtId="0" fontId="19" fillId="0" borderId="48" xfId="32" applyFont="1" applyBorder="1" applyAlignment="1">
      <alignment horizontal="left" vertical="top" wrapText="1"/>
    </xf>
    <xf numFmtId="171" fontId="19" fillId="0" borderId="49" xfId="32" applyNumberFormat="1" applyFont="1" applyBorder="1" applyAlignment="1">
      <alignment horizontal="right" vertical="top"/>
    </xf>
    <xf numFmtId="171" fontId="19" fillId="0" borderId="51" xfId="32" applyNumberFormat="1" applyFont="1" applyBorder="1" applyAlignment="1">
      <alignment horizontal="right" vertical="top"/>
    </xf>
    <xf numFmtId="171" fontId="19" fillId="0" borderId="52" xfId="32" applyNumberFormat="1" applyFont="1" applyBorder="1" applyAlignment="1">
      <alignment horizontal="right" vertical="top"/>
    </xf>
    <xf numFmtId="171" fontId="19" fillId="0" borderId="53" xfId="32" applyNumberFormat="1" applyFont="1" applyBorder="1" applyAlignment="1">
      <alignment horizontal="right" vertical="top"/>
    </xf>
    <xf numFmtId="0" fontId="20" fillId="4" borderId="42" xfId="32" applyFont="1" applyFill="1" applyBorder="1" applyAlignment="1">
      <alignment horizontal="left" vertical="top" wrapText="1"/>
    </xf>
    <xf numFmtId="0" fontId="19" fillId="0" borderId="43" xfId="32" applyFont="1" applyBorder="1" applyAlignment="1">
      <alignment horizontal="left" vertical="top" wrapText="1"/>
    </xf>
    <xf numFmtId="0" fontId="19" fillId="0" borderId="44" xfId="32" applyFont="1" applyBorder="1" applyAlignment="1">
      <alignment horizontal="left" vertical="top" wrapText="1"/>
    </xf>
    <xf numFmtId="0" fontId="19" fillId="0" borderId="47" xfId="32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27" fillId="0" borderId="16" xfId="0" applyNumberFormat="1" applyFont="1" applyBorder="1" applyAlignment="1">
      <alignment horizontal="center"/>
    </xf>
    <xf numFmtId="171" fontId="15" fillId="0" borderId="44" xfId="31" applyNumberFormat="1" applyFont="1" applyBorder="1" applyAlignment="1">
      <alignment horizontal="right" vertical="top"/>
    </xf>
    <xf numFmtId="171" fontId="15" fillId="0" borderId="47" xfId="31" applyNumberFormat="1" applyFont="1" applyBorder="1" applyAlignment="1">
      <alignment horizontal="right" vertical="top"/>
    </xf>
    <xf numFmtId="171" fontId="2" fillId="0" borderId="13" xfId="29" applyNumberFormat="1" applyFont="1" applyBorder="1" applyAlignment="1">
      <alignment horizontal="center" vertical="top"/>
    </xf>
    <xf numFmtId="171" fontId="2" fillId="0" borderId="0" xfId="29" applyNumberFormat="1" applyFont="1" applyAlignment="1">
      <alignment horizontal="center" vertical="top"/>
    </xf>
    <xf numFmtId="0" fontId="2" fillId="0" borderId="13" xfId="29" applyFont="1" applyBorder="1" applyAlignment="1">
      <alignment horizontal="center" vertical="top" wrapText="1"/>
    </xf>
    <xf numFmtId="0" fontId="2" fillId="0" borderId="0" xfId="29" applyFont="1" applyAlignment="1">
      <alignment horizontal="center" vertical="top" wrapText="1"/>
    </xf>
    <xf numFmtId="171" fontId="2" fillId="0" borderId="13" xfId="30" applyNumberFormat="1" applyBorder="1" applyAlignment="1">
      <alignment horizontal="center" vertical="top"/>
    </xf>
    <xf numFmtId="171" fontId="2" fillId="0" borderId="0" xfId="30" applyNumberFormat="1" applyAlignment="1">
      <alignment horizontal="center" vertical="top"/>
    </xf>
    <xf numFmtId="0" fontId="2" fillId="0" borderId="0" xfId="30" applyAlignment="1">
      <alignment horizontal="center" vertical="top" wrapText="1"/>
    </xf>
    <xf numFmtId="0" fontId="2" fillId="0" borderId="13" xfId="30" applyBorder="1" applyAlignment="1">
      <alignment horizontal="center" vertical="top" wrapText="1"/>
    </xf>
    <xf numFmtId="171" fontId="2" fillId="0" borderId="13" xfId="28" applyNumberFormat="1" applyBorder="1" applyAlignment="1">
      <alignment horizontal="center" vertical="top"/>
    </xf>
    <xf numFmtId="171" fontId="2" fillId="0" borderId="0" xfId="28" applyNumberFormat="1" applyAlignment="1">
      <alignment horizontal="center" vertical="top"/>
    </xf>
    <xf numFmtId="0" fontId="2" fillId="0" borderId="13" xfId="28" applyBorder="1" applyAlignment="1">
      <alignment horizontal="center" vertical="top" wrapText="1"/>
    </xf>
    <xf numFmtId="0" fontId="2" fillId="0" borderId="0" xfId="28" applyAlignment="1">
      <alignment horizontal="center" vertical="top" wrapText="1"/>
    </xf>
    <xf numFmtId="0" fontId="2" fillId="0" borderId="18" xfId="30" applyBorder="1" applyAlignment="1">
      <alignment horizontal="center" vertical="top" wrapText="1"/>
    </xf>
    <xf numFmtId="171" fontId="2" fillId="0" borderId="11" xfId="30" applyNumberFormat="1" applyBorder="1" applyAlignment="1">
      <alignment horizontal="center" vertical="top"/>
    </xf>
    <xf numFmtId="166" fontId="2" fillId="0" borderId="16" xfId="0" applyNumberFormat="1" applyFont="1" applyBorder="1" applyAlignment="1">
      <alignment horizontal="center"/>
    </xf>
    <xf numFmtId="0" fontId="28" fillId="6" borderId="54" xfId="0" applyFont="1" applyFill="1" applyBorder="1"/>
    <xf numFmtId="0" fontId="5" fillId="0" borderId="0" xfId="2" applyFont="1" applyAlignment="1">
      <alignment horizontal="center" wrapText="1"/>
    </xf>
    <xf numFmtId="1" fontId="25" fillId="2" borderId="26" xfId="2" applyNumberFormat="1" applyFont="1" applyFill="1" applyBorder="1" applyAlignment="1">
      <alignment horizontal="center"/>
    </xf>
    <xf numFmtId="1" fontId="25" fillId="2" borderId="4" xfId="2" applyNumberFormat="1" applyFont="1" applyFill="1" applyBorder="1" applyAlignment="1">
      <alignment horizontal="center"/>
    </xf>
    <xf numFmtId="0" fontId="25" fillId="0" borderId="0" xfId="2" applyFont="1" applyAlignment="1">
      <alignment horizontal="center" wrapText="1"/>
    </xf>
    <xf numFmtId="0" fontId="2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5" fillId="2" borderId="9" xfId="2" applyNumberFormat="1" applyFont="1" applyFill="1" applyBorder="1" applyAlignment="1">
      <alignment horizontal="center"/>
    </xf>
    <xf numFmtId="1" fontId="25" fillId="2" borderId="55" xfId="2" applyNumberFormat="1" applyFont="1" applyFill="1" applyBorder="1" applyAlignment="1">
      <alignment horizontal="center"/>
    </xf>
    <xf numFmtId="1" fontId="25" fillId="2" borderId="17" xfId="2" applyNumberFormat="1" applyFont="1" applyFill="1" applyBorder="1" applyAlignment="1">
      <alignment horizontal="center"/>
    </xf>
    <xf numFmtId="0" fontId="28" fillId="6" borderId="14" xfId="2" applyFont="1" applyFill="1" applyBorder="1" applyAlignment="1">
      <alignment horizontal="center" vertical="center" wrapText="1"/>
    </xf>
    <xf numFmtId="0" fontId="28" fillId="6" borderId="11" xfId="2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16" fillId="0" borderId="0" xfId="31" applyFont="1" applyAlignment="1">
      <alignment horizontal="left" wrapText="1"/>
    </xf>
    <xf numFmtId="0" fontId="16" fillId="0" borderId="22" xfId="31" applyFont="1" applyBorder="1" applyAlignment="1">
      <alignment horizontal="left" wrapText="1"/>
    </xf>
    <xf numFmtId="0" fontId="16" fillId="0" borderId="19" xfId="31" applyFont="1" applyBorder="1" applyAlignment="1">
      <alignment horizontal="center" wrapText="1"/>
    </xf>
    <xf numFmtId="0" fontId="16" fillId="0" borderId="20" xfId="31" applyFont="1" applyBorder="1" applyAlignment="1">
      <alignment horizontal="center" wrapText="1"/>
    </xf>
    <xf numFmtId="0" fontId="16" fillId="0" borderId="21" xfId="31" applyFont="1" applyBorder="1" applyAlignment="1">
      <alignment horizontal="center" wrapText="1"/>
    </xf>
    <xf numFmtId="0" fontId="16" fillId="0" borderId="25" xfId="31" applyFont="1" applyBorder="1" applyAlignment="1">
      <alignment horizontal="center" wrapText="1"/>
    </xf>
    <xf numFmtId="0" fontId="16" fillId="4" borderId="42" xfId="31" applyFont="1" applyFill="1" applyBorder="1" applyAlignment="1">
      <alignment horizontal="left" vertical="top" wrapText="1"/>
    </xf>
    <xf numFmtId="0" fontId="16" fillId="4" borderId="46" xfId="31" applyFont="1" applyFill="1" applyBorder="1" applyAlignment="1">
      <alignment horizontal="left" vertical="top" wrapText="1"/>
    </xf>
    <xf numFmtId="0" fontId="16" fillId="4" borderId="50" xfId="31" applyFont="1" applyFill="1" applyBorder="1" applyAlignment="1">
      <alignment horizontal="left" vertical="top" wrapText="1"/>
    </xf>
    <xf numFmtId="0" fontId="17" fillId="0" borderId="0" xfId="31" applyFont="1" applyAlignment="1">
      <alignment horizontal="center" vertical="center" wrapText="1"/>
    </xf>
    <xf numFmtId="0" fontId="15" fillId="5" borderId="0" xfId="31" applyFont="1" applyFill="1"/>
    <xf numFmtId="0" fontId="14" fillId="0" borderId="0" xfId="31"/>
    <xf numFmtId="0" fontId="17" fillId="0" borderId="0" xfId="32" applyFont="1" applyAlignment="1">
      <alignment horizontal="center" vertical="center" wrapText="1"/>
    </xf>
    <xf numFmtId="0" fontId="19" fillId="5" borderId="0" xfId="32" applyFont="1" applyFill="1"/>
    <xf numFmtId="0" fontId="2" fillId="0" borderId="0" xfId="32"/>
    <xf numFmtId="0" fontId="20" fillId="0" borderId="0" xfId="32" applyFont="1" applyAlignment="1">
      <alignment horizontal="left" wrapText="1"/>
    </xf>
    <xf numFmtId="0" fontId="20" fillId="0" borderId="22" xfId="32" applyFont="1" applyBorder="1" applyAlignment="1">
      <alignment horizontal="left" wrapText="1"/>
    </xf>
    <xf numFmtId="0" fontId="20" fillId="0" borderId="19" xfId="32" applyFont="1" applyBorder="1" applyAlignment="1">
      <alignment horizontal="center" wrapText="1"/>
    </xf>
    <xf numFmtId="0" fontId="20" fillId="0" borderId="20" xfId="32" applyFont="1" applyBorder="1" applyAlignment="1">
      <alignment horizontal="center" wrapText="1"/>
    </xf>
    <xf numFmtId="0" fontId="20" fillId="0" borderId="21" xfId="32" applyFont="1" applyBorder="1" applyAlignment="1">
      <alignment horizontal="center" wrapText="1"/>
    </xf>
    <xf numFmtId="0" fontId="20" fillId="0" borderId="25" xfId="32" applyFont="1" applyBorder="1" applyAlignment="1">
      <alignment horizontal="center" wrapText="1"/>
    </xf>
    <xf numFmtId="0" fontId="20" fillId="4" borderId="42" xfId="32" applyFont="1" applyFill="1" applyBorder="1" applyAlignment="1">
      <alignment horizontal="left" vertical="top" wrapText="1"/>
    </xf>
    <xf numFmtId="0" fontId="20" fillId="4" borderId="46" xfId="32" applyFont="1" applyFill="1" applyBorder="1" applyAlignment="1">
      <alignment horizontal="left" vertical="top" wrapText="1"/>
    </xf>
    <xf numFmtId="0" fontId="20" fillId="4" borderId="50" xfId="32" applyFont="1" applyFill="1" applyBorder="1" applyAlignment="1">
      <alignment horizontal="left" vertical="top" wrapText="1"/>
    </xf>
    <xf numFmtId="1" fontId="25" fillId="2" borderId="58" xfId="2" applyNumberFormat="1" applyFont="1" applyFill="1" applyBorder="1" applyAlignment="1">
      <alignment horizontal="center"/>
    </xf>
    <xf numFmtId="1" fontId="25" fillId="2" borderId="59" xfId="2" applyNumberFormat="1" applyFont="1" applyFill="1" applyBorder="1" applyAlignment="1">
      <alignment horizontal="center"/>
    </xf>
    <xf numFmtId="165" fontId="8" fillId="2" borderId="60" xfId="1" applyNumberFormat="1" applyFont="1" applyFill="1" applyBorder="1" applyAlignment="1">
      <alignment horizontal="center"/>
    </xf>
    <xf numFmtId="165" fontId="8" fillId="2" borderId="61" xfId="1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1" fontId="2" fillId="0" borderId="16" xfId="29" applyNumberFormat="1" applyFont="1" applyBorder="1" applyAlignment="1">
      <alignment horizontal="center" vertical="top"/>
    </xf>
    <xf numFmtId="171" fontId="2" fillId="0" borderId="16" xfId="30" applyNumberFormat="1" applyBorder="1" applyAlignment="1">
      <alignment horizontal="center" vertical="top"/>
    </xf>
    <xf numFmtId="0" fontId="2" fillId="0" borderId="16" xfId="30" applyBorder="1" applyAlignment="1">
      <alignment horizontal="center" vertical="top" wrapText="1"/>
    </xf>
    <xf numFmtId="166" fontId="27" fillId="0" borderId="16" xfId="17" applyNumberFormat="1" applyFont="1" applyBorder="1" applyAlignment="1">
      <alignment horizontal="center" vertical="top"/>
    </xf>
    <xf numFmtId="166" fontId="27" fillId="0" borderId="16" xfId="18" applyNumberFormat="1" applyFont="1" applyBorder="1" applyAlignment="1">
      <alignment horizontal="center" vertical="top"/>
    </xf>
    <xf numFmtId="171" fontId="2" fillId="0" borderId="16" xfId="18" applyNumberFormat="1" applyBorder="1" applyAlignment="1">
      <alignment horizontal="center" vertical="top"/>
    </xf>
    <xf numFmtId="171" fontId="2" fillId="0" borderId="16" xfId="21" applyNumberFormat="1" applyFont="1" applyBorder="1" applyAlignment="1">
      <alignment horizontal="center" vertical="top"/>
    </xf>
    <xf numFmtId="17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1" fontId="2" fillId="0" borderId="16" xfId="26" applyNumberFormat="1" applyBorder="1" applyAlignment="1">
      <alignment horizontal="center" vertical="top"/>
    </xf>
    <xf numFmtId="165" fontId="27" fillId="0" borderId="16" xfId="1" applyNumberFormat="1" applyFont="1" applyBorder="1" applyAlignment="1">
      <alignment horizontal="center"/>
    </xf>
    <xf numFmtId="171" fontId="2" fillId="0" borderId="16" xfId="28" applyNumberFormat="1" applyBorder="1" applyAlignment="1">
      <alignment horizontal="center" vertical="top"/>
    </xf>
    <xf numFmtId="165" fontId="2" fillId="0" borderId="16" xfId="1" applyNumberFormat="1" applyFont="1" applyBorder="1" applyAlignment="1">
      <alignment horizontal="center"/>
    </xf>
    <xf numFmtId="0" fontId="2" fillId="0" borderId="16" xfId="28" applyBorder="1" applyAlignment="1">
      <alignment horizontal="center" vertical="top" wrapText="1"/>
    </xf>
    <xf numFmtId="171" fontId="2" fillId="0" borderId="10" xfId="30" applyNumberFormat="1" applyBorder="1" applyAlignment="1">
      <alignment horizontal="center" vertical="top"/>
    </xf>
  </cellXfs>
  <cellStyles count="33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2" xr:uid="{00000000-0005-0000-0000-00000D000000}"/>
    <cellStyle name="Normal 2 2" xfId="3" xr:uid="{00000000-0005-0000-0000-00000E000000}"/>
    <cellStyle name="Normal_Hoja1" xfId="17" xr:uid="{00000000-0005-0000-0000-000014000000}"/>
    <cellStyle name="Normal_Hoja1_1" xfId="18" xr:uid="{00000000-0005-0000-0000-000015000000}"/>
    <cellStyle name="Normal_N.S.E_6x7" xfId="29" xr:uid="{00000000-0005-0000-0000-000017000000}"/>
    <cellStyle name="Normal_N.S.E_6x7_1" xfId="30" xr:uid="{00000000-0005-0000-0000-000018000000}"/>
    <cellStyle name="Normal_Pendientes" xfId="31" xr:uid="{00000000-0005-0000-0000-000019000000}"/>
    <cellStyle name="Normal_Pendientes_1" xfId="32" xr:uid="{00000000-0005-0000-0000-00001A000000}"/>
    <cellStyle name="Normal_Sheet1" xfId="16" xr:uid="{00000000-0005-0000-0000-00001B000000}"/>
    <cellStyle name="Normal_tablas N.S.E" xfId="23" xr:uid="{00000000-0005-0000-0000-00001C000000}"/>
    <cellStyle name="Normal_tablas N.S.E_1" xfId="26" xr:uid="{00000000-0005-0000-0000-00001D000000}"/>
    <cellStyle name="Normal_tablas_CV_3" xfId="19" xr:uid="{00000000-0005-0000-0000-00001E000000}"/>
    <cellStyle name="Normal_tablas_CV_3_1" xfId="21" xr:uid="{00000000-0005-0000-0000-00001F000000}"/>
    <cellStyle name="Normal_tablas_Edad" xfId="22" xr:uid="{00000000-0005-0000-0000-000020000000}"/>
    <cellStyle name="Normal_tablas_Escolaridad" xfId="24" xr:uid="{00000000-0005-0000-0000-000021000000}"/>
    <cellStyle name="Normal_tablas_Escolaridad_1" xfId="25" xr:uid="{00000000-0005-0000-0000-000022000000}"/>
    <cellStyle name="Normal_tablas_mpios_1" xfId="27" xr:uid="{00000000-0005-0000-0000-000024000000}"/>
    <cellStyle name="Normal_tablas_Sex" xfId="20" xr:uid="{00000000-0005-0000-0000-000025000000}"/>
    <cellStyle name="Normal_V_L_autos" xfId="28" xr:uid="{00000000-0005-0000-0000-000026000000}"/>
    <cellStyle name="Percent" xfId="1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E1C7FF"/>
      <color rgb="FFF6C6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45"/>
  <sheetViews>
    <sheetView showGridLines="0" tabSelected="1" zoomScale="80" zoomScaleNormal="80" workbookViewId="0">
      <pane xSplit="6" ySplit="4" topLeftCell="G5" activePane="bottomRight" state="frozen"/>
      <selection pane="topRight" activeCell="E1" sqref="E1"/>
      <selection pane="bottomLeft" activeCell="A5" sqref="A5"/>
      <selection pane="bottomRight"/>
    </sheetView>
  </sheetViews>
  <sheetFormatPr defaultColWidth="10.875" defaultRowHeight="16.5"/>
  <cols>
    <col min="1" max="1" width="8.375" style="6" customWidth="1"/>
    <col min="2" max="3" width="8.375" style="13" customWidth="1"/>
    <col min="4" max="4" width="8.375" style="65" customWidth="1"/>
    <col min="5" max="5" width="50.875" style="15" customWidth="1"/>
    <col min="6" max="6" width="7.875" style="28" customWidth="1"/>
    <col min="7" max="15" width="7.875" style="27" customWidth="1"/>
    <col min="16" max="17" width="7.875" style="22" customWidth="1"/>
    <col min="18" max="27" width="7.875" style="10" customWidth="1"/>
    <col min="28" max="30" width="7.875" style="27" customWidth="1"/>
    <col min="31" max="31" width="3.125" style="10" customWidth="1"/>
    <col min="32" max="32" width="11.125" style="10" bestFit="1" customWidth="1"/>
    <col min="33" max="16384" width="10.875" style="10"/>
  </cols>
  <sheetData>
    <row r="1" spans="1:32" s="4" customFormat="1" ht="17.25" thickBot="1">
      <c r="A1" s="1"/>
      <c r="B1" s="30" t="s">
        <v>0</v>
      </c>
      <c r="C1" s="30"/>
      <c r="D1" s="64"/>
      <c r="E1" s="15"/>
      <c r="F1" s="2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s="4" customFormat="1">
      <c r="A2" s="1"/>
      <c r="B2" s="30"/>
      <c r="C2" s="30"/>
      <c r="D2" s="64"/>
      <c r="E2" s="15"/>
      <c r="F2" s="29" t="s">
        <v>256</v>
      </c>
      <c r="G2" s="37" t="s">
        <v>25</v>
      </c>
      <c r="H2" s="35"/>
      <c r="I2" s="38"/>
      <c r="J2" s="37" t="s">
        <v>1</v>
      </c>
      <c r="K2" s="35"/>
      <c r="L2" s="35"/>
      <c r="M2" s="35"/>
      <c r="N2" s="35"/>
      <c r="O2" s="36"/>
      <c r="P2" s="254" t="s">
        <v>213</v>
      </c>
      <c r="Q2" s="255"/>
      <c r="R2" s="34" t="s">
        <v>2</v>
      </c>
      <c r="S2" s="35"/>
      <c r="T2" s="35"/>
      <c r="U2" s="36"/>
      <c r="V2" s="37" t="s">
        <v>3</v>
      </c>
      <c r="W2" s="35"/>
      <c r="X2" s="36"/>
      <c r="Y2" s="259" t="s">
        <v>706</v>
      </c>
      <c r="Z2" s="260"/>
      <c r="AA2" s="261"/>
      <c r="AB2" s="259" t="s">
        <v>705</v>
      </c>
      <c r="AC2" s="260"/>
      <c r="AD2" s="261"/>
    </row>
    <row r="3" spans="1:32" s="5" customFormat="1">
      <c r="A3" s="253" t="s">
        <v>201</v>
      </c>
      <c r="B3" s="256" t="s">
        <v>26</v>
      </c>
      <c r="C3" s="256" t="s">
        <v>255</v>
      </c>
      <c r="D3" s="257" t="s">
        <v>704</v>
      </c>
      <c r="E3" s="15"/>
      <c r="F3" s="46" t="s">
        <v>4</v>
      </c>
      <c r="G3" s="48" t="s">
        <v>788</v>
      </c>
      <c r="H3" s="47" t="s">
        <v>532</v>
      </c>
      <c r="I3" s="49" t="s">
        <v>787</v>
      </c>
      <c r="J3" s="44" t="s">
        <v>5</v>
      </c>
      <c r="K3" s="43" t="s">
        <v>9</v>
      </c>
      <c r="L3" s="43" t="s">
        <v>8</v>
      </c>
      <c r="M3" s="43" t="s">
        <v>7</v>
      </c>
      <c r="N3" s="53" t="s">
        <v>683</v>
      </c>
      <c r="O3" s="45" t="s">
        <v>6</v>
      </c>
      <c r="P3" s="50" t="s">
        <v>193</v>
      </c>
      <c r="Q3" s="45" t="s">
        <v>10</v>
      </c>
      <c r="R3" s="19" t="s">
        <v>20</v>
      </c>
      <c r="S3" s="17" t="s">
        <v>17</v>
      </c>
      <c r="T3" s="17" t="s">
        <v>18</v>
      </c>
      <c r="U3" s="18" t="s">
        <v>19</v>
      </c>
      <c r="V3" s="39" t="s">
        <v>11</v>
      </c>
      <c r="W3" s="17" t="s">
        <v>12</v>
      </c>
      <c r="X3" s="18" t="s">
        <v>13</v>
      </c>
      <c r="Y3" s="19" t="s">
        <v>14</v>
      </c>
      <c r="Z3" s="17" t="s">
        <v>15</v>
      </c>
      <c r="AA3" s="190" t="s">
        <v>16</v>
      </c>
      <c r="AB3" s="292" t="s">
        <v>14</v>
      </c>
      <c r="AC3" s="293" t="s">
        <v>15</v>
      </c>
      <c r="AD3" s="190" t="s">
        <v>16</v>
      </c>
    </row>
    <row r="4" spans="1:32" s="5" customFormat="1" ht="17.25" thickBot="1">
      <c r="A4" s="253"/>
      <c r="B4" s="256"/>
      <c r="C4" s="256"/>
      <c r="D4" s="258"/>
      <c r="E4" s="164" t="s">
        <v>24</v>
      </c>
      <c r="F4" s="118"/>
      <c r="G4" s="56">
        <v>7.8E-2</v>
      </c>
      <c r="H4" s="41">
        <v>0.318</v>
      </c>
      <c r="I4" s="52">
        <v>0.60399999999999998</v>
      </c>
      <c r="J4" s="56">
        <v>0.33100000000000002</v>
      </c>
      <c r="K4" s="57">
        <v>0.28899999999999998</v>
      </c>
      <c r="L4" s="57">
        <v>0.13600000000000001</v>
      </c>
      <c r="M4" s="57">
        <v>0.104</v>
      </c>
      <c r="N4" s="57">
        <v>0.106</v>
      </c>
      <c r="O4" s="58">
        <v>3.5000000000000003E-2</v>
      </c>
      <c r="P4" s="59">
        <v>0.48</v>
      </c>
      <c r="Q4" s="58">
        <v>0.52</v>
      </c>
      <c r="R4" s="40">
        <v>0.314</v>
      </c>
      <c r="S4" s="41">
        <v>0.27100000000000002</v>
      </c>
      <c r="T4" s="41">
        <v>0.27200000000000002</v>
      </c>
      <c r="U4" s="42">
        <v>0.14199999999999999</v>
      </c>
      <c r="V4" s="51">
        <v>0.501</v>
      </c>
      <c r="W4" s="41">
        <v>0.245</v>
      </c>
      <c r="X4" s="42">
        <v>0.254</v>
      </c>
      <c r="Y4" s="62">
        <v>0.28599999999999998</v>
      </c>
      <c r="Z4" s="41">
        <v>0.38100000000000001</v>
      </c>
      <c r="AA4" s="191">
        <v>0.33300000000000002</v>
      </c>
      <c r="AB4" s="294">
        <v>0.34899999999999998</v>
      </c>
      <c r="AC4" s="62">
        <v>0.39400000000000002</v>
      </c>
      <c r="AD4" s="295">
        <v>0.25800000000000001</v>
      </c>
    </row>
    <row r="5" spans="1:32" ht="33">
      <c r="A5" s="165"/>
      <c r="B5" s="166" t="s">
        <v>27</v>
      </c>
      <c r="C5" s="166" t="s">
        <v>652</v>
      </c>
      <c r="D5" s="167"/>
      <c r="E5" s="168" t="s">
        <v>251</v>
      </c>
      <c r="F5" s="148"/>
      <c r="G5" s="21"/>
      <c r="H5" s="20"/>
      <c r="I5" s="20"/>
      <c r="J5" s="21"/>
      <c r="K5" s="20"/>
      <c r="L5" s="20"/>
      <c r="M5" s="20"/>
      <c r="N5" s="20"/>
      <c r="O5" s="20"/>
      <c r="P5" s="60"/>
      <c r="Q5" s="61"/>
      <c r="R5" s="21"/>
      <c r="S5" s="20"/>
      <c r="T5" s="20"/>
      <c r="U5" s="20"/>
      <c r="V5" s="8"/>
      <c r="W5" s="9"/>
      <c r="X5" s="9"/>
      <c r="Y5" s="8"/>
      <c r="Z5" s="9"/>
      <c r="AA5" s="9"/>
      <c r="AB5" s="60"/>
      <c r="AC5" s="61"/>
      <c r="AD5" s="296"/>
    </row>
    <row r="6" spans="1:32">
      <c r="A6" s="169"/>
      <c r="E6" s="170" t="s">
        <v>246</v>
      </c>
      <c r="F6" s="149">
        <v>1.2042957508279455E-2</v>
      </c>
      <c r="G6" s="75">
        <v>6.06681012810973E-2</v>
      </c>
      <c r="H6" s="76">
        <v>1.6118327766574236E-2</v>
      </c>
      <c r="I6" s="76">
        <v>3.6645525017618042E-3</v>
      </c>
      <c r="J6" s="121">
        <v>1.649029974033776E-2</v>
      </c>
      <c r="K6" s="77">
        <v>8.2556859331815568E-3</v>
      </c>
      <c r="L6" s="77">
        <v>6.7698726849453224E-3</v>
      </c>
      <c r="M6" s="77">
        <v>8.8653014202482883E-3</v>
      </c>
      <c r="N6" s="77">
        <v>1.6073703231922268E-2</v>
      </c>
      <c r="O6" s="77">
        <v>1.903812116474848E-2</v>
      </c>
      <c r="P6" s="78">
        <v>1.0450774300264394E-2</v>
      </c>
      <c r="Q6" s="79">
        <v>1.3537573451996904E-2</v>
      </c>
      <c r="R6" s="80">
        <v>6.9280414191301033E-3</v>
      </c>
      <c r="S6" s="81">
        <v>1.0743893054141111E-2</v>
      </c>
      <c r="T6" s="81">
        <v>1.9295638512205018E-2</v>
      </c>
      <c r="U6" s="81">
        <v>1.1960013103249652E-2</v>
      </c>
      <c r="V6" s="82">
        <v>1.543235799610634E-2</v>
      </c>
      <c r="W6" s="83">
        <v>4.050398697106803E-3</v>
      </c>
      <c r="X6" s="83">
        <v>1.3267782917775816E-2</v>
      </c>
      <c r="Y6" s="84">
        <v>7.5188720693373816E-3</v>
      </c>
      <c r="Z6" s="85">
        <v>4.2563914711961368E-3</v>
      </c>
      <c r="AA6" s="85">
        <v>2.0880296033144417E-2</v>
      </c>
      <c r="AB6" s="237">
        <v>6.8943617116960024E-3</v>
      </c>
      <c r="AC6" s="238">
        <v>9.6871631889423222E-3</v>
      </c>
      <c r="AD6" s="297">
        <v>1.7960093922946927E-2</v>
      </c>
    </row>
    <row r="7" spans="1:32">
      <c r="A7" s="169"/>
      <c r="E7" s="170" t="s">
        <v>247</v>
      </c>
      <c r="F7" s="149">
        <v>5.5252428817318053E-2</v>
      </c>
      <c r="G7" s="75">
        <v>0.27769844940972993</v>
      </c>
      <c r="H7" s="76">
        <v>6.179988813965212E-2</v>
      </c>
      <c r="I7" s="76">
        <v>2.3289495502217799E-2</v>
      </c>
      <c r="J7" s="121">
        <v>4.1246529886661068E-2</v>
      </c>
      <c r="K7" s="77">
        <v>8.2098931827260649E-2</v>
      </c>
      <c r="L7" s="77">
        <v>5.4066874368202782E-2</v>
      </c>
      <c r="M7" s="77">
        <v>3.8509309316516763E-2</v>
      </c>
      <c r="N7" s="77">
        <v>4.0178333382705808E-2</v>
      </c>
      <c r="O7" s="77">
        <v>6.6152754193507815E-2</v>
      </c>
      <c r="P7" s="78">
        <v>4.2828768282994048E-2</v>
      </c>
      <c r="Q7" s="79">
        <v>6.6843425278328553E-2</v>
      </c>
      <c r="R7" s="80">
        <v>3.7530121919213608E-2</v>
      </c>
      <c r="S7" s="81">
        <v>3.6683148469865028E-2</v>
      </c>
      <c r="T7" s="81">
        <v>8.0697120882480378E-2</v>
      </c>
      <c r="U7" s="81">
        <v>8.1209368383793307E-2</v>
      </c>
      <c r="V7" s="82">
        <v>7.579411989615234E-2</v>
      </c>
      <c r="W7" s="83">
        <v>4.067184594902469E-2</v>
      </c>
      <c r="X7" s="83">
        <v>2.9747206798796874E-2</v>
      </c>
      <c r="Y7" s="84">
        <v>3.1892798657986179E-2</v>
      </c>
      <c r="Z7" s="85">
        <v>3.8679675876749052E-2</v>
      </c>
      <c r="AA7" s="85">
        <v>9.3705670629738211E-2</v>
      </c>
      <c r="AB7" s="237">
        <v>3.9361739229395384E-2</v>
      </c>
      <c r="AC7" s="238">
        <v>3.7956753358668702E-2</v>
      </c>
      <c r="AD7" s="297">
        <v>9.8040457396307901E-2</v>
      </c>
    </row>
    <row r="8" spans="1:32">
      <c r="A8" s="169"/>
      <c r="E8" s="170" t="s">
        <v>248</v>
      </c>
      <c r="F8" s="149">
        <v>0.10326232727559191</v>
      </c>
      <c r="G8" s="75">
        <v>0.11054039378154978</v>
      </c>
      <c r="H8" s="76">
        <v>0.22037177810688177</v>
      </c>
      <c r="I8" s="76">
        <v>4.0958835965675913E-2</v>
      </c>
      <c r="J8" s="121">
        <v>8.6662390913994081E-2</v>
      </c>
      <c r="K8" s="77">
        <v>0.11039300572571767</v>
      </c>
      <c r="L8" s="77">
        <v>7.9909827137978756E-2</v>
      </c>
      <c r="M8" s="77">
        <v>0.13344753721626534</v>
      </c>
      <c r="N8" s="77">
        <v>0.11830435169001985</v>
      </c>
      <c r="O8" s="77">
        <v>0.15707573021392057</v>
      </c>
      <c r="P8" s="78">
        <v>0.1081956003594733</v>
      </c>
      <c r="Q8" s="79">
        <v>9.8888854088617015E-2</v>
      </c>
      <c r="R8" s="80">
        <v>8.88487263299374E-2</v>
      </c>
      <c r="S8" s="81">
        <v>0.10513370536434309</v>
      </c>
      <c r="T8" s="81">
        <v>0.11326490386659817</v>
      </c>
      <c r="U8" s="81">
        <v>0.11243291729782851</v>
      </c>
      <c r="V8" s="82">
        <v>0.13344686708277601</v>
      </c>
      <c r="W8" s="83">
        <v>7.0500770741795726E-2</v>
      </c>
      <c r="X8" s="83">
        <v>7.5876253003193117E-2</v>
      </c>
      <c r="Y8" s="84">
        <v>7.3916159639289408E-2</v>
      </c>
      <c r="Z8" s="85">
        <v>9.4162961133413395E-2</v>
      </c>
      <c r="AA8" s="85">
        <v>0.13420608035594189</v>
      </c>
      <c r="AB8" s="237">
        <v>6.8452604934351208E-2</v>
      </c>
      <c r="AC8" s="238">
        <v>0.10736287754311384</v>
      </c>
      <c r="AD8" s="297">
        <v>0.14241669056958481</v>
      </c>
    </row>
    <row r="9" spans="1:32">
      <c r="A9" s="169"/>
      <c r="E9" s="170" t="s">
        <v>249</v>
      </c>
      <c r="F9" s="149">
        <v>0.37015713614944223</v>
      </c>
      <c r="G9" s="75">
        <v>0.33389779377752743</v>
      </c>
      <c r="H9" s="76">
        <v>0.37639923903453493</v>
      </c>
      <c r="I9" s="76">
        <v>0.37247854744434777</v>
      </c>
      <c r="J9" s="121">
        <v>0.33698755907103445</v>
      </c>
      <c r="K9" s="77">
        <v>0.39314429479705582</v>
      </c>
      <c r="L9" s="77">
        <v>0.4162873005017535</v>
      </c>
      <c r="M9" s="77">
        <v>0.40005160175445964</v>
      </c>
      <c r="N9" s="77">
        <v>0.32757946499985185</v>
      </c>
      <c r="O9" s="77">
        <v>0.35450077715784833</v>
      </c>
      <c r="P9" s="78">
        <v>0.37326612745672638</v>
      </c>
      <c r="Q9" s="79">
        <v>0.36612944416202686</v>
      </c>
      <c r="R9" s="80">
        <v>0.37564220329412512</v>
      </c>
      <c r="S9" s="81">
        <v>0.38385052095093708</v>
      </c>
      <c r="T9" s="81">
        <v>0.33417117480545178</v>
      </c>
      <c r="U9" s="81">
        <v>0.4007307919771177</v>
      </c>
      <c r="V9" s="82">
        <v>0.35544191037561412</v>
      </c>
      <c r="W9" s="83">
        <v>0.3941175038473021</v>
      </c>
      <c r="X9" s="83">
        <v>0.36833322010240194</v>
      </c>
      <c r="Y9" s="84">
        <v>0.353510138328607</v>
      </c>
      <c r="Z9" s="85">
        <v>0.42039062676011091</v>
      </c>
      <c r="AA9" s="85">
        <v>0.33523807525034321</v>
      </c>
      <c r="AB9" s="237">
        <v>0.37911647176083391</v>
      </c>
      <c r="AC9" s="238">
        <v>0.3774761069738316</v>
      </c>
      <c r="AD9" s="297">
        <v>0.35904418128469806</v>
      </c>
    </row>
    <row r="10" spans="1:32">
      <c r="A10" s="169"/>
      <c r="E10" s="170" t="s">
        <v>250</v>
      </c>
      <c r="F10" s="149">
        <v>0.45869119273546199</v>
      </c>
      <c r="G10" s="75">
        <v>0.21719526175009554</v>
      </c>
      <c r="H10" s="76">
        <v>0.32475048052684646</v>
      </c>
      <c r="I10" s="76">
        <v>0.55891887410355268</v>
      </c>
      <c r="J10" s="121">
        <v>0.51861322038797264</v>
      </c>
      <c r="K10" s="77">
        <v>0.40610808171678431</v>
      </c>
      <c r="L10" s="77">
        <v>0.44296612530711971</v>
      </c>
      <c r="M10" s="77">
        <v>0.41912625029250994</v>
      </c>
      <c r="N10" s="77">
        <v>0.49223568445063248</v>
      </c>
      <c r="O10" s="77">
        <v>0.40323261726997478</v>
      </c>
      <c r="P10" s="78">
        <v>0.46488818557157557</v>
      </c>
      <c r="Q10" s="79">
        <v>0.45379902521761545</v>
      </c>
      <c r="R10" s="80">
        <v>0.48972772966223688</v>
      </c>
      <c r="S10" s="81">
        <v>0.46358873216071372</v>
      </c>
      <c r="T10" s="81">
        <v>0.45257116193326463</v>
      </c>
      <c r="U10" s="81">
        <v>0.39241594463217461</v>
      </c>
      <c r="V10" s="82">
        <v>0.41869383119365883</v>
      </c>
      <c r="W10" s="83">
        <v>0.49065948076477062</v>
      </c>
      <c r="X10" s="83">
        <v>0.51277553717783231</v>
      </c>
      <c r="Y10" s="84">
        <v>0.53316203130478002</v>
      </c>
      <c r="Z10" s="85">
        <v>0.44139972781123349</v>
      </c>
      <c r="AA10" s="85">
        <v>0.41542707398252915</v>
      </c>
      <c r="AB10" s="237">
        <v>0.50617482236372346</v>
      </c>
      <c r="AC10" s="238">
        <v>0.46751709893544358</v>
      </c>
      <c r="AD10" s="297">
        <v>0.3801793277630221</v>
      </c>
    </row>
    <row r="11" spans="1:32">
      <c r="A11" s="169"/>
      <c r="E11" s="171" t="s">
        <v>32</v>
      </c>
      <c r="F11" s="149">
        <v>1E-3</v>
      </c>
      <c r="G11" s="86"/>
      <c r="H11" s="76">
        <v>5.6028642551046129E-4</v>
      </c>
      <c r="I11" s="76">
        <v>6.8969448244414044E-4</v>
      </c>
      <c r="J11" s="122"/>
      <c r="K11" s="87"/>
      <c r="L11" s="87"/>
      <c r="M11" s="87"/>
      <c r="N11" s="77">
        <v>5.628462244867731E-3</v>
      </c>
      <c r="O11" s="87"/>
      <c r="P11" s="78">
        <v>3.7054402896625376E-4</v>
      </c>
      <c r="Q11" s="79">
        <v>8.016778014151932E-4</v>
      </c>
      <c r="R11" s="80">
        <v>1.3231773753568901E-3</v>
      </c>
      <c r="S11" s="88"/>
      <c r="T11" s="88"/>
      <c r="U11" s="81">
        <v>1.2509646058362226E-3</v>
      </c>
      <c r="V11" s="82">
        <v>1.1909134556923782E-3</v>
      </c>
      <c r="W11" s="89"/>
      <c r="X11" s="89"/>
      <c r="Y11" s="90"/>
      <c r="Z11" s="85">
        <v>1.1106169472970119E-3</v>
      </c>
      <c r="AA11" s="85">
        <v>5.4280374830314201E-4</v>
      </c>
      <c r="AB11" s="239"/>
      <c r="AC11" s="240"/>
      <c r="AD11" s="297">
        <v>2.3592490634402074E-3</v>
      </c>
    </row>
    <row r="12" spans="1:32">
      <c r="A12" s="169"/>
      <c r="E12" s="172" t="s">
        <v>28</v>
      </c>
      <c r="F12" s="150">
        <f>(F6*1+F7*2+F8*3+F9*4+F10*5)/SUM(F6:F10)</f>
        <v>4.2089192244435534</v>
      </c>
      <c r="G12" s="24">
        <f t="shared" ref="G12:AD12" si="0">(G6*1+G7*2+G8*3+G9*4+G10*5)/SUM(G6:G10)</f>
        <v>3.3692536653057945</v>
      </c>
      <c r="H12" s="23">
        <f t="shared" si="0"/>
        <v>3.9323860596679943</v>
      </c>
      <c r="I12" s="23">
        <f t="shared" si="0"/>
        <v>4.4607051354180873</v>
      </c>
      <c r="J12" s="24">
        <f t="shared" si="0"/>
        <v>4.2999868704796427</v>
      </c>
      <c r="K12" s="23">
        <f t="shared" si="0"/>
        <v>4.1067501545370009</v>
      </c>
      <c r="L12" s="23">
        <f t="shared" si="0"/>
        <v>4.2346129313778995</v>
      </c>
      <c r="M12" s="23">
        <f t="shared" si="0"/>
        <v>4.1820641901824658</v>
      </c>
      <c r="N12" s="23">
        <f t="shared" si="0"/>
        <v>4.2467423362230763</v>
      </c>
      <c r="O12" s="23">
        <f t="shared" si="0"/>
        <v>4.056737015174793</v>
      </c>
      <c r="P12" s="24">
        <f t="shared" si="0"/>
        <v>4.239771571669519</v>
      </c>
      <c r="Q12" s="23">
        <f t="shared" si="0"/>
        <v>4.1807555078945136</v>
      </c>
      <c r="R12" s="24">
        <f t="shared" si="0"/>
        <v>4.3054387849262525</v>
      </c>
      <c r="S12" s="23">
        <f t="shared" si="0"/>
        <v>4.2528570506942174</v>
      </c>
      <c r="T12" s="23">
        <f t="shared" si="0"/>
        <v>4.1200251007650905</v>
      </c>
      <c r="U12" s="23">
        <f t="shared" si="0"/>
        <v>4.0817865633529982</v>
      </c>
      <c r="V12" s="24">
        <f t="shared" si="0"/>
        <v>4.0874658145457152</v>
      </c>
      <c r="W12" s="23">
        <f t="shared" si="0"/>
        <v>4.3266638220336056</v>
      </c>
      <c r="X12" s="23">
        <f t="shared" si="0"/>
        <v>4.3376015218237178</v>
      </c>
      <c r="Y12" s="24">
        <f t="shared" si="0"/>
        <v>4.3729036581415066</v>
      </c>
      <c r="Z12" s="23">
        <f t="shared" si="0"/>
        <v>4.2573941067678449</v>
      </c>
      <c r="AA12" s="23">
        <f t="shared" si="0"/>
        <v>4.0311856919781759</v>
      </c>
      <c r="AB12" s="24">
        <f t="shared" si="0"/>
        <v>4.3383156538354939</v>
      </c>
      <c r="AC12" s="23">
        <f t="shared" si="0"/>
        <v>4.2551792251081659</v>
      </c>
      <c r="AD12" s="234">
        <f t="shared" si="0"/>
        <v>3.9877725931337835</v>
      </c>
      <c r="AF12" s="54"/>
    </row>
    <row r="13" spans="1:32">
      <c r="A13" s="169"/>
      <c r="E13" s="172"/>
      <c r="F13" s="150"/>
      <c r="G13" s="24"/>
      <c r="H13" s="23"/>
      <c r="I13" s="23"/>
      <c r="J13" s="24"/>
      <c r="K13" s="23"/>
      <c r="L13" s="23"/>
      <c r="M13" s="23"/>
      <c r="N13" s="23"/>
      <c r="O13" s="23"/>
      <c r="P13" s="24"/>
      <c r="Q13" s="23"/>
      <c r="R13" s="24"/>
      <c r="S13" s="23"/>
      <c r="T13" s="23"/>
      <c r="U13" s="23"/>
      <c r="V13" s="24"/>
      <c r="W13" s="23"/>
      <c r="X13" s="23"/>
      <c r="Y13" s="24"/>
      <c r="Z13" s="23"/>
      <c r="AA13" s="23"/>
      <c r="AB13" s="24"/>
      <c r="AC13" s="23"/>
      <c r="AD13" s="234"/>
    </row>
    <row r="14" spans="1:32" ht="33">
      <c r="A14" s="173"/>
      <c r="B14" s="13" t="s">
        <v>29</v>
      </c>
      <c r="C14" s="13" t="s">
        <v>253</v>
      </c>
      <c r="E14" s="174" t="s">
        <v>30</v>
      </c>
      <c r="F14" s="151"/>
      <c r="G14" s="26"/>
      <c r="H14" s="25"/>
      <c r="I14" s="25"/>
      <c r="J14" s="26"/>
      <c r="K14" s="25"/>
      <c r="L14" s="25"/>
      <c r="M14" s="25"/>
      <c r="N14" s="25"/>
      <c r="O14" s="25"/>
      <c r="P14" s="26"/>
      <c r="Q14" s="25"/>
      <c r="R14" s="26"/>
      <c r="S14" s="25"/>
      <c r="T14" s="25"/>
      <c r="U14" s="25"/>
      <c r="V14" s="26"/>
      <c r="W14" s="25"/>
      <c r="X14" s="25"/>
      <c r="Y14" s="26"/>
      <c r="Z14" s="25"/>
      <c r="AA14" s="25"/>
      <c r="AB14" s="26"/>
      <c r="AC14" s="25"/>
      <c r="AD14" s="251"/>
    </row>
    <row r="15" spans="1:32">
      <c r="A15" s="169"/>
      <c r="E15" s="171" t="s">
        <v>31</v>
      </c>
      <c r="F15" s="152">
        <v>0.23295079375267103</v>
      </c>
      <c r="G15" s="75">
        <v>0.38214910604750313</v>
      </c>
      <c r="H15" s="76">
        <v>0.29510974830412257</v>
      </c>
      <c r="I15" s="76">
        <v>0.18101976382485796</v>
      </c>
      <c r="J15" s="75">
        <v>0.23164368526148549</v>
      </c>
      <c r="K15" s="76">
        <v>0.19948426320763601</v>
      </c>
      <c r="L15" s="76">
        <v>0.29037457659512245</v>
      </c>
      <c r="M15" s="76">
        <v>0.23552600788426806</v>
      </c>
      <c r="N15" s="76">
        <v>0.25294826866051884</v>
      </c>
      <c r="O15" s="76">
        <v>0.23245554926641693</v>
      </c>
      <c r="P15" s="75">
        <v>0.18617004649708904</v>
      </c>
      <c r="Q15" s="76">
        <v>0.27579841073755007</v>
      </c>
      <c r="R15" s="75">
        <v>0.19787635287813732</v>
      </c>
      <c r="S15" s="76">
        <v>0.24087817443676932</v>
      </c>
      <c r="T15" s="76">
        <v>0.25097748059405078</v>
      </c>
      <c r="U15" s="76">
        <v>0.26133450588105966</v>
      </c>
      <c r="V15" s="82">
        <v>0.25687251083417845</v>
      </c>
      <c r="W15" s="83">
        <v>0.23220248635987381</v>
      </c>
      <c r="X15" s="83">
        <v>0.18175293834266973</v>
      </c>
      <c r="Y15" s="84">
        <v>0.1804961989588742</v>
      </c>
      <c r="Z15" s="85">
        <v>0.22527417052100535</v>
      </c>
      <c r="AA15" s="85">
        <v>0.28674470074218228</v>
      </c>
      <c r="AB15" s="241">
        <v>0.1617092746320847</v>
      </c>
      <c r="AC15" s="242">
        <v>0.24507133998312239</v>
      </c>
      <c r="AD15" s="298">
        <v>0.30516638293592402</v>
      </c>
    </row>
    <row r="16" spans="1:32">
      <c r="A16" s="169"/>
      <c r="E16" s="171" t="s">
        <v>33</v>
      </c>
      <c r="F16" s="152">
        <v>0.7663801402940823</v>
      </c>
      <c r="G16" s="75">
        <v>0.61785089395249682</v>
      </c>
      <c r="H16" s="76">
        <v>0.70374604525031226</v>
      </c>
      <c r="I16" s="76">
        <v>0.81847501268240508</v>
      </c>
      <c r="J16" s="75">
        <v>0.76835631473851451</v>
      </c>
      <c r="K16" s="76">
        <v>0.80051573679236399</v>
      </c>
      <c r="L16" s="76">
        <v>0.70694971181987531</v>
      </c>
      <c r="M16" s="76">
        <v>0.76154889266235049</v>
      </c>
      <c r="N16" s="76">
        <v>0.74705173133948122</v>
      </c>
      <c r="O16" s="76">
        <v>0.76754445073358313</v>
      </c>
      <c r="P16" s="75">
        <v>0.81382995350291099</v>
      </c>
      <c r="Q16" s="76">
        <v>0.72291384458041985</v>
      </c>
      <c r="R16" s="75">
        <v>0.80115437648062315</v>
      </c>
      <c r="S16" s="76">
        <v>0.75778315906860139</v>
      </c>
      <c r="T16" s="76">
        <v>0.74902251940594922</v>
      </c>
      <c r="U16" s="76">
        <v>0.73866549411894022</v>
      </c>
      <c r="V16" s="82">
        <v>0.74178739812988981</v>
      </c>
      <c r="W16" s="83">
        <v>0.76779751364012616</v>
      </c>
      <c r="X16" s="83">
        <v>0.8182470616573303</v>
      </c>
      <c r="Y16" s="84">
        <v>0.8184220686716992</v>
      </c>
      <c r="Z16" s="85">
        <v>0.77472582947899449</v>
      </c>
      <c r="AA16" s="85">
        <v>0.71214679564230243</v>
      </c>
      <c r="AB16" s="241">
        <v>0.83739588926058994</v>
      </c>
      <c r="AC16" s="242">
        <v>0.75492866001687764</v>
      </c>
      <c r="AD16" s="298">
        <v>0.69339075000527728</v>
      </c>
    </row>
    <row r="17" spans="1:30">
      <c r="A17" s="169"/>
      <c r="E17" s="171" t="s">
        <v>32</v>
      </c>
      <c r="F17" s="152">
        <v>6.690659532467857E-4</v>
      </c>
      <c r="G17" s="86"/>
      <c r="H17" s="76">
        <v>1.1442064455650183E-3</v>
      </c>
      <c r="I17" s="76">
        <v>5.0522349273695894E-4</v>
      </c>
      <c r="J17" s="123"/>
      <c r="K17" s="91"/>
      <c r="L17" s="92">
        <v>2.6757115850021989E-3</v>
      </c>
      <c r="M17" s="92">
        <v>2.9250994533814149E-3</v>
      </c>
      <c r="N17" s="91"/>
      <c r="O17" s="91"/>
      <c r="P17" s="86"/>
      <c r="Q17" s="76">
        <v>1.2877446820300591E-3</v>
      </c>
      <c r="R17" s="75">
        <v>9.6927064123963251E-4</v>
      </c>
      <c r="S17" s="76">
        <v>1.3386664946292053E-3</v>
      </c>
      <c r="T17" s="93"/>
      <c r="U17" s="93"/>
      <c r="V17" s="82">
        <v>1.3400910359317394E-3</v>
      </c>
      <c r="W17" s="89"/>
      <c r="X17" s="89"/>
      <c r="Y17" s="84">
        <v>1.081732369426582E-3</v>
      </c>
      <c r="Z17" s="94"/>
      <c r="AA17" s="85">
        <v>1.1085036155152348E-3</v>
      </c>
      <c r="AB17" s="241">
        <v>8.9483610732526595E-4</v>
      </c>
      <c r="AC17" s="243"/>
      <c r="AD17" s="298">
        <v>1.4428670587986953E-3</v>
      </c>
    </row>
    <row r="18" spans="1:30">
      <c r="A18" s="169"/>
      <c r="E18" s="172"/>
      <c r="F18" s="153"/>
      <c r="G18" s="26"/>
      <c r="H18" s="25"/>
      <c r="I18" s="25"/>
      <c r="J18" s="31"/>
      <c r="K18" s="32"/>
      <c r="L18" s="32"/>
      <c r="M18" s="32"/>
      <c r="N18" s="32"/>
      <c r="O18" s="32"/>
      <c r="P18" s="26"/>
      <c r="Q18" s="25"/>
      <c r="R18" s="26"/>
      <c r="S18" s="25"/>
      <c r="T18" s="25"/>
      <c r="U18" s="25"/>
      <c r="V18" s="26"/>
      <c r="W18" s="25"/>
      <c r="X18" s="25"/>
      <c r="Y18" s="26"/>
      <c r="Z18" s="25"/>
      <c r="AA18" s="25"/>
      <c r="AB18" s="26"/>
      <c r="AC18" s="25"/>
      <c r="AD18" s="251"/>
    </row>
    <row r="19" spans="1:30" ht="33">
      <c r="A19" s="169"/>
      <c r="B19" s="13" t="s">
        <v>34</v>
      </c>
      <c r="C19" s="13" t="s">
        <v>257</v>
      </c>
      <c r="E19" s="174" t="s">
        <v>35</v>
      </c>
      <c r="F19" s="151"/>
      <c r="G19" s="26"/>
      <c r="H19" s="25"/>
      <c r="I19" s="25"/>
      <c r="J19" s="26"/>
      <c r="K19" s="25"/>
      <c r="L19" s="25"/>
      <c r="M19" s="25"/>
      <c r="N19" s="25"/>
      <c r="O19" s="25"/>
      <c r="P19" s="26"/>
      <c r="Q19" s="25"/>
      <c r="R19" s="26"/>
      <c r="S19" s="25"/>
      <c r="T19" s="25"/>
      <c r="U19" s="25"/>
      <c r="V19" s="26"/>
      <c r="W19" s="25"/>
      <c r="X19" s="25"/>
      <c r="Y19" s="26"/>
      <c r="Z19" s="25"/>
      <c r="AA19" s="25"/>
      <c r="AB19" s="26"/>
      <c r="AC19" s="25"/>
      <c r="AD19" s="251"/>
    </row>
    <row r="20" spans="1:30">
      <c r="A20" s="169"/>
      <c r="E20" s="171" t="s">
        <v>31</v>
      </c>
      <c r="F20" s="152">
        <v>0.41462973169071832</v>
      </c>
      <c r="G20" s="75">
        <v>0.67785934074774246</v>
      </c>
      <c r="H20" s="76">
        <v>0.51224310743625878</v>
      </c>
      <c r="I20" s="76">
        <v>0.32913678291297876</v>
      </c>
      <c r="J20" s="124">
        <v>0.35627034369149563</v>
      </c>
      <c r="K20" s="92">
        <v>0.4376801803996202</v>
      </c>
      <c r="L20" s="92">
        <v>0.45797728178098313</v>
      </c>
      <c r="M20" s="92">
        <v>0.44939893136687237</v>
      </c>
      <c r="N20" s="92">
        <v>0.44830865210577925</v>
      </c>
      <c r="O20" s="92">
        <v>0.40302597414265562</v>
      </c>
      <c r="P20" s="78">
        <v>0.38600984644238667</v>
      </c>
      <c r="Q20" s="79">
        <v>0.4402581030641457</v>
      </c>
      <c r="R20" s="80">
        <v>0.36214933527916487</v>
      </c>
      <c r="S20" s="81">
        <v>0.37867442064080881</v>
      </c>
      <c r="T20" s="81">
        <v>0.47372981968594163</v>
      </c>
      <c r="U20" s="81">
        <v>0.48625480927778386</v>
      </c>
      <c r="V20" s="82">
        <v>0.48681157367304029</v>
      </c>
      <c r="W20" s="83">
        <v>0.3784459097560538</v>
      </c>
      <c r="X20" s="83">
        <v>0.29870731451229376</v>
      </c>
      <c r="Y20" s="84">
        <v>0.32936550642215473</v>
      </c>
      <c r="Z20" s="85">
        <v>0.38548003935138636</v>
      </c>
      <c r="AA20" s="85">
        <v>0.51634231965352106</v>
      </c>
      <c r="AB20" s="241">
        <v>0.28661279294410258</v>
      </c>
      <c r="AC20" s="242">
        <v>0.41792876479125934</v>
      </c>
      <c r="AD20" s="298">
        <v>0.5603284070618445</v>
      </c>
    </row>
    <row r="21" spans="1:30">
      <c r="A21" s="169"/>
      <c r="E21" s="171" t="s">
        <v>33</v>
      </c>
      <c r="F21" s="152">
        <v>0.58491323377566484</v>
      </c>
      <c r="G21" s="75">
        <v>0.32214065925225749</v>
      </c>
      <c r="H21" s="76">
        <v>0.48775689256374127</v>
      </c>
      <c r="I21" s="76">
        <v>0.6701056409368864</v>
      </c>
      <c r="J21" s="124">
        <v>0.64234869394209027</v>
      </c>
      <c r="K21" s="92">
        <v>0.5623198196003798</v>
      </c>
      <c r="L21" s="92">
        <v>0.54202271821901693</v>
      </c>
      <c r="M21" s="92">
        <v>0.55060106863312763</v>
      </c>
      <c r="N21" s="92">
        <v>0.55169134789422081</v>
      </c>
      <c r="O21" s="92">
        <v>0.59697402585734438</v>
      </c>
      <c r="P21" s="78">
        <v>0.61399015355761344</v>
      </c>
      <c r="Q21" s="79">
        <v>0.5588613156799479</v>
      </c>
      <c r="R21" s="80">
        <v>0.63785066472083518</v>
      </c>
      <c r="S21" s="81">
        <v>0.62132557935919119</v>
      </c>
      <c r="T21" s="81">
        <v>0.52627018031405837</v>
      </c>
      <c r="U21" s="81">
        <v>0.51053094426734091</v>
      </c>
      <c r="V21" s="82">
        <v>0.51227204976263219</v>
      </c>
      <c r="W21" s="83">
        <v>0.62155409024394614</v>
      </c>
      <c r="X21" s="83">
        <v>0.70129268548770629</v>
      </c>
      <c r="Y21" s="84">
        <v>0.66901245155785927</v>
      </c>
      <c r="Z21" s="85">
        <v>0.61451996064861369</v>
      </c>
      <c r="AA21" s="85">
        <v>0.48365768034647894</v>
      </c>
      <c r="AB21" s="241">
        <v>0.71204541178522096</v>
      </c>
      <c r="AC21" s="242">
        <v>0.5820712352087406</v>
      </c>
      <c r="AD21" s="298">
        <v>0.43967159293815539</v>
      </c>
    </row>
    <row r="22" spans="1:30">
      <c r="A22" s="169"/>
      <c r="E22" s="171" t="s">
        <v>32</v>
      </c>
      <c r="F22" s="152">
        <v>4.5703453361689068E-4</v>
      </c>
      <c r="G22" s="86"/>
      <c r="H22" s="93"/>
      <c r="I22" s="76">
        <v>7.5757615013480393E-4</v>
      </c>
      <c r="J22" s="124">
        <v>1.3809623664140886E-3</v>
      </c>
      <c r="K22" s="91"/>
      <c r="L22" s="91"/>
      <c r="M22" s="91"/>
      <c r="N22" s="91"/>
      <c r="O22" s="91"/>
      <c r="P22" s="95"/>
      <c r="Q22" s="79">
        <v>8.8058125590642947E-4</v>
      </c>
      <c r="R22" s="96"/>
      <c r="S22" s="88"/>
      <c r="T22" s="88"/>
      <c r="U22" s="81">
        <v>3.2142464548752334E-3</v>
      </c>
      <c r="V22" s="82">
        <v>9.1637656432750356E-4</v>
      </c>
      <c r="W22" s="89"/>
      <c r="X22" s="89"/>
      <c r="Y22" s="84">
        <v>1.6220420199859538E-3</v>
      </c>
      <c r="Z22" s="94"/>
      <c r="AA22" s="94"/>
      <c r="AB22" s="241">
        <v>1.3417952706764502E-3</v>
      </c>
      <c r="AC22" s="243"/>
      <c r="AD22" s="299"/>
    </row>
    <row r="23" spans="1:30">
      <c r="A23" s="169"/>
      <c r="E23" s="172"/>
      <c r="F23" s="153"/>
      <c r="G23" s="26"/>
      <c r="H23" s="25"/>
      <c r="I23" s="25"/>
      <c r="J23" s="26"/>
      <c r="K23" s="25"/>
      <c r="L23" s="25"/>
      <c r="M23" s="25"/>
      <c r="N23" s="25"/>
      <c r="O23" s="25"/>
      <c r="P23" s="26"/>
      <c r="Q23" s="25"/>
      <c r="R23" s="26"/>
      <c r="S23" s="25"/>
      <c r="T23" s="25"/>
      <c r="U23" s="25"/>
      <c r="V23" s="26"/>
      <c r="W23" s="25"/>
      <c r="X23" s="25"/>
      <c r="Y23" s="26"/>
      <c r="Z23" s="25"/>
      <c r="AA23" s="25"/>
      <c r="AB23" s="26"/>
      <c r="AC23" s="25"/>
      <c r="AD23" s="251"/>
    </row>
    <row r="24" spans="1:30" ht="33">
      <c r="A24" s="169"/>
      <c r="B24" s="13" t="s">
        <v>36</v>
      </c>
      <c r="C24" s="13" t="s">
        <v>258</v>
      </c>
      <c r="E24" s="174" t="s">
        <v>37</v>
      </c>
      <c r="F24" s="154"/>
      <c r="G24" s="26"/>
      <c r="H24" s="25"/>
      <c r="I24" s="25"/>
      <c r="J24" s="26"/>
      <c r="K24" s="25"/>
      <c r="L24" s="25"/>
      <c r="M24" s="25"/>
      <c r="N24" s="25"/>
      <c r="O24" s="25"/>
      <c r="P24" s="26"/>
      <c r="Q24" s="25"/>
      <c r="R24" s="26"/>
      <c r="S24" s="25"/>
      <c r="T24" s="25"/>
      <c r="U24" s="25"/>
      <c r="V24" s="26"/>
      <c r="W24" s="25"/>
      <c r="X24" s="25"/>
      <c r="Y24" s="26"/>
      <c r="Z24" s="25"/>
      <c r="AA24" s="25"/>
      <c r="AB24" s="26"/>
      <c r="AC24" s="25"/>
      <c r="AD24" s="251"/>
    </row>
    <row r="25" spans="1:30">
      <c r="A25" s="169"/>
      <c r="E25" s="171" t="s">
        <v>31</v>
      </c>
      <c r="F25" s="152">
        <v>0.25591800140298931</v>
      </c>
      <c r="G25" s="75">
        <v>0.4403216204910384</v>
      </c>
      <c r="H25" s="76">
        <v>0.31123301537785891</v>
      </c>
      <c r="I25" s="76">
        <v>0.20369989413624659</v>
      </c>
      <c r="J25" s="124">
        <v>0.24273294530368891</v>
      </c>
      <c r="K25" s="92">
        <v>0.25877883833643489</v>
      </c>
      <c r="L25" s="92">
        <v>0.25757293156211358</v>
      </c>
      <c r="M25" s="92">
        <v>0.22194388026028808</v>
      </c>
      <c r="N25" s="92">
        <v>0.31480488549075603</v>
      </c>
      <c r="O25" s="92">
        <v>0.27426933685525096</v>
      </c>
      <c r="P25" s="78">
        <v>0.22357936414905116</v>
      </c>
      <c r="Q25" s="79">
        <v>0.28629611984096531</v>
      </c>
      <c r="R25" s="80">
        <v>0.15777538967165086</v>
      </c>
      <c r="S25" s="81">
        <v>0.20130203023170887</v>
      </c>
      <c r="T25" s="81">
        <v>0.30339285570622909</v>
      </c>
      <c r="U25" s="81">
        <v>0.48637572826206443</v>
      </c>
      <c r="V25" s="82">
        <v>0.31281723740671702</v>
      </c>
      <c r="W25" s="83">
        <v>0.21781788733729873</v>
      </c>
      <c r="X25" s="83">
        <v>0.17991242102142535</v>
      </c>
      <c r="Y25" s="84">
        <v>0.18102874412536113</v>
      </c>
      <c r="Z25" s="85">
        <v>0.2460596462213574</v>
      </c>
      <c r="AA25" s="85">
        <v>0.32881887239914481</v>
      </c>
      <c r="AB25" s="241">
        <v>0.18682875881298033</v>
      </c>
      <c r="AC25" s="242">
        <v>0.25604259850213246</v>
      </c>
      <c r="AD25" s="298">
        <v>0.34944657052531719</v>
      </c>
    </row>
    <row r="26" spans="1:30">
      <c r="A26" s="169"/>
      <c r="E26" s="171" t="s">
        <v>33</v>
      </c>
      <c r="F26" s="152">
        <v>0.74324827033427909</v>
      </c>
      <c r="G26" s="75">
        <v>0.5596783795089616</v>
      </c>
      <c r="H26" s="76">
        <v>0.68614082404527199</v>
      </c>
      <c r="I26" s="76">
        <v>0.79630010586375344</v>
      </c>
      <c r="J26" s="124">
        <v>0.75726705469631095</v>
      </c>
      <c r="K26" s="92">
        <v>0.73912963462148451</v>
      </c>
      <c r="L26" s="92">
        <v>0.74242706843788642</v>
      </c>
      <c r="M26" s="92">
        <v>0.778056119739712</v>
      </c>
      <c r="N26" s="92">
        <v>0.68301779477502511</v>
      </c>
      <c r="O26" s="92">
        <v>0.72573066314474899</v>
      </c>
      <c r="P26" s="78">
        <v>0.77642063585094878</v>
      </c>
      <c r="Q26" s="79">
        <v>0.71209751202668004</v>
      </c>
      <c r="R26" s="80">
        <v>0.84222461032834917</v>
      </c>
      <c r="S26" s="81">
        <v>0.79869796976829111</v>
      </c>
      <c r="T26" s="81">
        <v>0.69354195471058844</v>
      </c>
      <c r="U26" s="81">
        <v>0.51362427173793557</v>
      </c>
      <c r="V26" s="82">
        <v>0.6867220671248967</v>
      </c>
      <c r="W26" s="83">
        <v>0.7797065162515473</v>
      </c>
      <c r="X26" s="83">
        <v>0.82008757897857465</v>
      </c>
      <c r="Y26" s="84">
        <v>0.8189712558746387</v>
      </c>
      <c r="Z26" s="85">
        <v>0.75232824863801318</v>
      </c>
      <c r="AA26" s="85">
        <v>0.67047996634425966</v>
      </c>
      <c r="AB26" s="241">
        <v>0.81317124118701967</v>
      </c>
      <c r="AC26" s="242">
        <v>0.7439574014978676</v>
      </c>
      <c r="AD26" s="298">
        <v>0.64724179292772499</v>
      </c>
    </row>
    <row r="27" spans="1:30">
      <c r="A27" s="169"/>
      <c r="E27" s="171" t="s">
        <v>32</v>
      </c>
      <c r="F27" s="152">
        <v>8.3372826273162763E-4</v>
      </c>
      <c r="G27" s="86"/>
      <c r="H27" s="76">
        <v>2.6261605768691087E-3</v>
      </c>
      <c r="I27" s="93"/>
      <c r="J27" s="123"/>
      <c r="K27" s="92">
        <v>2.0915270420806147E-3</v>
      </c>
      <c r="L27" s="91"/>
      <c r="M27" s="91"/>
      <c r="N27" s="92">
        <v>2.1773197342188754E-3</v>
      </c>
      <c r="O27" s="91"/>
      <c r="P27" s="95"/>
      <c r="Q27" s="79">
        <v>1.6063681323546153E-3</v>
      </c>
      <c r="R27" s="96"/>
      <c r="S27" s="88"/>
      <c r="T27" s="81">
        <v>3.065189583182487E-3</v>
      </c>
      <c r="U27" s="88"/>
      <c r="V27" s="82">
        <v>4.6069546838626213E-4</v>
      </c>
      <c r="W27" s="83">
        <v>2.4755964111540228E-3</v>
      </c>
      <c r="X27" s="89"/>
      <c r="Y27" s="90"/>
      <c r="Z27" s="85">
        <v>1.612105140629472E-3</v>
      </c>
      <c r="AA27" s="85">
        <v>7.011612565954471E-4</v>
      </c>
      <c r="AB27" s="244"/>
      <c r="AC27" s="243"/>
      <c r="AD27" s="298">
        <v>3.3116365469576898E-3</v>
      </c>
    </row>
    <row r="28" spans="1:30">
      <c r="A28" s="169"/>
      <c r="E28" s="172"/>
      <c r="F28" s="154"/>
      <c r="G28" s="26"/>
      <c r="H28" s="25"/>
      <c r="I28" s="25"/>
      <c r="J28" s="26"/>
      <c r="K28" s="25"/>
      <c r="L28" s="25"/>
      <c r="M28" s="25"/>
      <c r="N28" s="25"/>
      <c r="O28" s="25"/>
      <c r="P28" s="26"/>
      <c r="Q28" s="25"/>
      <c r="R28" s="26"/>
      <c r="S28" s="25"/>
      <c r="T28" s="25"/>
      <c r="U28" s="25"/>
      <c r="V28" s="26"/>
      <c r="W28" s="25"/>
      <c r="X28" s="25"/>
      <c r="Y28" s="26"/>
      <c r="Z28" s="25"/>
      <c r="AA28" s="25"/>
      <c r="AB28" s="26"/>
      <c r="AC28" s="25"/>
      <c r="AD28" s="251"/>
    </row>
    <row r="29" spans="1:30" ht="33">
      <c r="A29" s="169"/>
      <c r="B29" s="13" t="s">
        <v>38</v>
      </c>
      <c r="C29" s="13" t="s">
        <v>259</v>
      </c>
      <c r="E29" s="174" t="s">
        <v>39</v>
      </c>
      <c r="F29" s="154"/>
      <c r="G29" s="26"/>
      <c r="H29" s="25"/>
      <c r="I29" s="25"/>
      <c r="J29" s="26"/>
      <c r="K29" s="25"/>
      <c r="L29" s="25"/>
      <c r="M29" s="25"/>
      <c r="N29" s="25"/>
      <c r="O29" s="25"/>
      <c r="P29" s="26"/>
      <c r="Q29" s="25"/>
      <c r="R29" s="26"/>
      <c r="S29" s="25"/>
      <c r="T29" s="25"/>
      <c r="U29" s="25"/>
      <c r="V29" s="26"/>
      <c r="W29" s="25"/>
      <c r="X29" s="25"/>
      <c r="Y29" s="26"/>
      <c r="Z29" s="25"/>
      <c r="AA29" s="25"/>
      <c r="AB29" s="26"/>
      <c r="AC29" s="25"/>
      <c r="AD29" s="251"/>
    </row>
    <row r="30" spans="1:30">
      <c r="A30" s="169"/>
      <c r="E30" s="171" t="s">
        <v>31</v>
      </c>
      <c r="F30" s="152">
        <v>3.8076716754968293E-2</v>
      </c>
      <c r="G30" s="75">
        <v>4.4880638738611908E-2</v>
      </c>
      <c r="H30" s="76">
        <v>4.0154556491993017E-2</v>
      </c>
      <c r="I30" s="76">
        <v>3.6203001285080631E-2</v>
      </c>
      <c r="J30" s="124">
        <v>3.6366916600074434E-2</v>
      </c>
      <c r="K30" s="92">
        <v>4.4267455933902487E-2</v>
      </c>
      <c r="L30" s="92">
        <v>3.8176094980853233E-2</v>
      </c>
      <c r="M30" s="92">
        <v>1.675251932809917E-2</v>
      </c>
      <c r="N30" s="92">
        <v>4.6076232851755633E-2</v>
      </c>
      <c r="O30" s="92">
        <v>4.2164182456896931E-2</v>
      </c>
      <c r="P30" s="78">
        <v>4.7012824461881202E-2</v>
      </c>
      <c r="Q30" s="79">
        <v>2.9881338363046427E-2</v>
      </c>
      <c r="R30" s="80">
        <v>4.1355547359557654E-2</v>
      </c>
      <c r="S30" s="81">
        <v>5.6082227667508804E-2</v>
      </c>
      <c r="T30" s="81">
        <v>2.0392073031273671E-2</v>
      </c>
      <c r="U30" s="81">
        <v>3.0291304825766738E-2</v>
      </c>
      <c r="V30" s="82">
        <v>3.1384350008430421E-2</v>
      </c>
      <c r="W30" s="83">
        <v>3.7620864716088047E-2</v>
      </c>
      <c r="X30" s="83">
        <v>4.8674889291030254E-2</v>
      </c>
      <c r="Y30" s="84">
        <v>5.3277756389702807E-2</v>
      </c>
      <c r="Z30" s="85">
        <v>3.1586246373389248E-2</v>
      </c>
      <c r="AA30" s="85">
        <v>3.1443535000858565E-2</v>
      </c>
      <c r="AB30" s="241">
        <v>4.5155724427190166E-2</v>
      </c>
      <c r="AC30" s="242">
        <v>3.1520032618133118E-2</v>
      </c>
      <c r="AD30" s="298">
        <v>3.6790626579299948E-2</v>
      </c>
    </row>
    <row r="31" spans="1:30">
      <c r="A31" s="169"/>
      <c r="E31" s="171" t="s">
        <v>33</v>
      </c>
      <c r="F31" s="152">
        <v>0.96104360145600776</v>
      </c>
      <c r="G31" s="75">
        <v>0.95511936126138808</v>
      </c>
      <c r="H31" s="76">
        <v>0.95832607126574643</v>
      </c>
      <c r="I31" s="76">
        <v>0.96313839489284081</v>
      </c>
      <c r="J31" s="124">
        <v>0.96363308339992559</v>
      </c>
      <c r="K31" s="92">
        <v>0.95406213530852224</v>
      </c>
      <c r="L31" s="92">
        <v>0.95889720155568914</v>
      </c>
      <c r="M31" s="92">
        <v>0.98324748067190082</v>
      </c>
      <c r="N31" s="92">
        <v>0.95392376714824434</v>
      </c>
      <c r="O31" s="92">
        <v>0.9578358175431031</v>
      </c>
      <c r="P31" s="78">
        <v>0.95215947579450388</v>
      </c>
      <c r="Q31" s="79">
        <v>0.96918929304744372</v>
      </c>
      <c r="R31" s="80">
        <v>0.95738092137375974</v>
      </c>
      <c r="S31" s="81">
        <v>0.94391777233249119</v>
      </c>
      <c r="T31" s="81">
        <v>0.97960792696872634</v>
      </c>
      <c r="U31" s="81">
        <v>0.96631636803341758</v>
      </c>
      <c r="V31" s="82">
        <v>0.96781899107002389</v>
      </c>
      <c r="W31" s="83">
        <v>0.9604019897029541</v>
      </c>
      <c r="X31" s="83">
        <v>0.95132511070896986</v>
      </c>
      <c r="Y31" s="84">
        <v>0.94672224361029722</v>
      </c>
      <c r="Z31" s="85">
        <v>0.96712623901377881</v>
      </c>
      <c r="AA31" s="85">
        <v>0.96734397954705897</v>
      </c>
      <c r="AB31" s="241">
        <v>0.95342814007167864</v>
      </c>
      <c r="AC31" s="242">
        <v>0.96847996738186692</v>
      </c>
      <c r="AD31" s="298">
        <v>0.96163115996826187</v>
      </c>
    </row>
    <row r="32" spans="1:30">
      <c r="A32" s="169"/>
      <c r="E32" s="171" t="s">
        <v>32</v>
      </c>
      <c r="F32" s="152">
        <v>8.7968178902392215E-4</v>
      </c>
      <c r="G32" s="86"/>
      <c r="H32" s="76">
        <v>1.5193722422606054E-3</v>
      </c>
      <c r="I32" s="76">
        <v>6.5860382207851421E-4</v>
      </c>
      <c r="J32" s="123"/>
      <c r="K32" s="92">
        <v>1.6704087575752982E-3</v>
      </c>
      <c r="L32" s="92">
        <v>2.9267034634576552E-3</v>
      </c>
      <c r="M32" s="91"/>
      <c r="N32" s="91"/>
      <c r="O32" s="91"/>
      <c r="P32" s="78">
        <v>8.2769974361495747E-4</v>
      </c>
      <c r="Q32" s="79">
        <v>9.2936858951000035E-4</v>
      </c>
      <c r="R32" s="80">
        <v>1.2635312666826389E-3</v>
      </c>
      <c r="S32" s="88"/>
      <c r="T32" s="88"/>
      <c r="U32" s="81">
        <v>3.3923271408156535E-3</v>
      </c>
      <c r="V32" s="82">
        <v>7.9665892154570639E-4</v>
      </c>
      <c r="W32" s="83">
        <v>1.9771455809578968E-3</v>
      </c>
      <c r="X32" s="89"/>
      <c r="Y32" s="90"/>
      <c r="Z32" s="85">
        <v>1.2875146128319232E-3</v>
      </c>
      <c r="AA32" s="85">
        <v>1.2124854520824985E-3</v>
      </c>
      <c r="AB32" s="241">
        <v>1.4161355011311646E-3</v>
      </c>
      <c r="AC32" s="243"/>
      <c r="AD32" s="298">
        <v>1.5782134524381596E-3</v>
      </c>
    </row>
    <row r="33" spans="1:30">
      <c r="A33" s="169"/>
      <c r="E33" s="171"/>
      <c r="F33" s="154"/>
      <c r="G33" s="26"/>
      <c r="H33" s="25"/>
      <c r="I33" s="25"/>
      <c r="J33" s="26"/>
      <c r="K33" s="25"/>
      <c r="L33" s="25"/>
      <c r="M33" s="25"/>
      <c r="N33" s="25"/>
      <c r="O33" s="25"/>
      <c r="P33" s="26"/>
      <c r="Q33" s="25"/>
      <c r="R33" s="26"/>
      <c r="S33" s="25"/>
      <c r="T33" s="25"/>
      <c r="U33" s="25"/>
      <c r="V33" s="26"/>
      <c r="W33" s="25"/>
      <c r="X33" s="25"/>
      <c r="Y33" s="26"/>
      <c r="Z33" s="25"/>
      <c r="AA33" s="25"/>
      <c r="AB33" s="26"/>
      <c r="AC33" s="25"/>
      <c r="AD33" s="251"/>
    </row>
    <row r="34" spans="1:30" ht="33">
      <c r="A34" s="169"/>
      <c r="B34" s="13" t="s">
        <v>40</v>
      </c>
      <c r="C34" s="13" t="s">
        <v>260</v>
      </c>
      <c r="E34" s="174" t="s">
        <v>41</v>
      </c>
      <c r="F34" s="154"/>
      <c r="G34" s="26"/>
      <c r="H34" s="25"/>
      <c r="I34" s="25"/>
      <c r="J34" s="26"/>
      <c r="K34" s="25"/>
      <c r="L34" s="25"/>
      <c r="M34" s="25"/>
      <c r="N34" s="25"/>
      <c r="O34" s="25"/>
      <c r="P34" s="26"/>
      <c r="Q34" s="25"/>
      <c r="R34" s="26"/>
      <c r="S34" s="25"/>
      <c r="T34" s="25"/>
      <c r="U34" s="25"/>
      <c r="V34" s="26"/>
      <c r="W34" s="25"/>
      <c r="X34" s="25"/>
      <c r="Y34" s="26"/>
      <c r="Z34" s="25"/>
      <c r="AA34" s="25"/>
      <c r="AB34" s="26"/>
      <c r="AC34" s="25"/>
      <c r="AD34" s="251"/>
    </row>
    <row r="35" spans="1:30">
      <c r="A35" s="169"/>
      <c r="E35" s="171" t="s">
        <v>31</v>
      </c>
      <c r="F35" s="152">
        <v>6.7019644044499282E-2</v>
      </c>
      <c r="G35" s="75">
        <v>6.5655732759487564E-2</v>
      </c>
      <c r="H35" s="76">
        <v>6.8704575151814135E-2</v>
      </c>
      <c r="I35" s="76">
        <v>6.6478084441240953E-2</v>
      </c>
      <c r="J35" s="124">
        <v>5.3730015245371125E-2</v>
      </c>
      <c r="K35" s="92">
        <v>7.4547999571301912E-2</v>
      </c>
      <c r="L35" s="92">
        <v>6.7839190194276922E-2</v>
      </c>
      <c r="M35" s="92">
        <v>5.9560846386237973E-2</v>
      </c>
      <c r="N35" s="92">
        <v>9.5689499394201516E-2</v>
      </c>
      <c r="O35" s="92">
        <v>6.3133967637889365E-2</v>
      </c>
      <c r="P35" s="78">
        <v>5.2867286063060168E-2</v>
      </c>
      <c r="Q35" s="79">
        <v>8.0232275892973839E-2</v>
      </c>
      <c r="R35" s="80">
        <v>7.9804276919131015E-2</v>
      </c>
      <c r="S35" s="81">
        <v>9.0264369352140716E-2</v>
      </c>
      <c r="T35" s="81">
        <v>4.4233202657646943E-2</v>
      </c>
      <c r="U35" s="81">
        <v>3.7975156645047817E-2</v>
      </c>
      <c r="V35" s="82">
        <v>7.3841648625372472E-2</v>
      </c>
      <c r="W35" s="83">
        <v>5.8599441068044399E-2</v>
      </c>
      <c r="X35" s="83">
        <v>6.1238657334779394E-2</v>
      </c>
      <c r="Y35" s="84">
        <v>6.3209782854708366E-2</v>
      </c>
      <c r="Z35" s="85">
        <v>6.5745853126541076E-2</v>
      </c>
      <c r="AA35" s="85">
        <v>7.5003338866311789E-2</v>
      </c>
      <c r="AB35" s="241">
        <v>5.1797702795100896E-2</v>
      </c>
      <c r="AC35" s="242">
        <v>7.1443945299650674E-2</v>
      </c>
      <c r="AD35" s="298">
        <v>8.5757355260249676E-2</v>
      </c>
    </row>
    <row r="36" spans="1:30">
      <c r="A36" s="169"/>
      <c r="E36" s="171" t="s">
        <v>33</v>
      </c>
      <c r="F36" s="152">
        <v>0.93248018136330713</v>
      </c>
      <c r="G36" s="75">
        <v>0.93434426724051245</v>
      </c>
      <c r="H36" s="76">
        <v>0.93129542484818584</v>
      </c>
      <c r="I36" s="76">
        <v>0.93269283085272914</v>
      </c>
      <c r="J36" s="124">
        <v>0.94626998475462887</v>
      </c>
      <c r="K36" s="92">
        <v>0.92545200042869813</v>
      </c>
      <c r="L36" s="92">
        <v>0.92948509822072078</v>
      </c>
      <c r="M36" s="92">
        <v>0.94043915361376207</v>
      </c>
      <c r="N36" s="92">
        <v>0.90431050060579854</v>
      </c>
      <c r="O36" s="92">
        <v>0.93293082845925079</v>
      </c>
      <c r="P36" s="78">
        <v>0.94684747987895135</v>
      </c>
      <c r="Q36" s="79">
        <v>0.91906783667928105</v>
      </c>
      <c r="R36" s="80">
        <v>0.91976029688511207</v>
      </c>
      <c r="S36" s="81">
        <v>0.90839696415323024</v>
      </c>
      <c r="T36" s="81">
        <v>0.95576679734235304</v>
      </c>
      <c r="U36" s="81">
        <v>0.96202484335495209</v>
      </c>
      <c r="V36" s="82">
        <v>0.92615835137462754</v>
      </c>
      <c r="W36" s="83">
        <v>0.94140055893195562</v>
      </c>
      <c r="X36" s="83">
        <v>0.93678494578496307</v>
      </c>
      <c r="Y36" s="84">
        <v>0.9355010140547545</v>
      </c>
      <c r="Z36" s="85">
        <v>0.9338886696210803</v>
      </c>
      <c r="AA36" s="85">
        <v>0.92499666113368817</v>
      </c>
      <c r="AB36" s="241">
        <v>0.94713583612109209</v>
      </c>
      <c r="AC36" s="242">
        <v>0.92820030912503659</v>
      </c>
      <c r="AD36" s="298">
        <v>0.91424264473975048</v>
      </c>
    </row>
    <row r="37" spans="1:30">
      <c r="A37" s="169"/>
      <c r="E37" s="171" t="s">
        <v>32</v>
      </c>
      <c r="F37" s="152">
        <v>5.0017459219358761E-4</v>
      </c>
      <c r="G37" s="86"/>
      <c r="H37" s="93"/>
      <c r="I37" s="76">
        <v>8.2908470602988127E-4</v>
      </c>
      <c r="J37" s="123"/>
      <c r="K37" s="91"/>
      <c r="L37" s="92">
        <v>2.6757115850021989E-3</v>
      </c>
      <c r="M37" s="91"/>
      <c r="N37" s="91"/>
      <c r="O37" s="92">
        <v>3.9352039028597609E-3</v>
      </c>
      <c r="P37" s="78">
        <v>2.8523405798847474E-4</v>
      </c>
      <c r="Q37" s="79">
        <v>6.9988742774505547E-4</v>
      </c>
      <c r="R37" s="80">
        <v>4.3542619575688107E-4</v>
      </c>
      <c r="S37" s="81">
        <v>1.3386664946292053E-3</v>
      </c>
      <c r="T37" s="88"/>
      <c r="U37" s="88"/>
      <c r="V37" s="97"/>
      <c r="W37" s="89"/>
      <c r="X37" s="83">
        <v>1.9763968802575245E-3</v>
      </c>
      <c r="Y37" s="84">
        <v>1.2892030905371163E-3</v>
      </c>
      <c r="Z37" s="85">
        <v>3.6547725237873121E-4</v>
      </c>
      <c r="AA37" s="94"/>
      <c r="AB37" s="241">
        <v>1.0664610838071375E-3</v>
      </c>
      <c r="AC37" s="242">
        <v>3.5574557531288146E-4</v>
      </c>
      <c r="AD37" s="299"/>
    </row>
    <row r="38" spans="1:30">
      <c r="A38" s="169"/>
      <c r="E38" s="171"/>
      <c r="F38" s="154"/>
      <c r="G38" s="26"/>
      <c r="H38" s="25"/>
      <c r="I38" s="25"/>
      <c r="J38" s="26"/>
      <c r="K38" s="25"/>
      <c r="L38" s="25"/>
      <c r="M38" s="25"/>
      <c r="N38" s="25"/>
      <c r="O38" s="25"/>
      <c r="P38" s="26"/>
      <c r="Q38" s="25"/>
      <c r="R38" s="26"/>
      <c r="S38" s="25"/>
      <c r="T38" s="25"/>
      <c r="U38" s="25"/>
      <c r="V38" s="26"/>
      <c r="W38" s="25"/>
      <c r="X38" s="25"/>
      <c r="Y38" s="26"/>
      <c r="Z38" s="25"/>
      <c r="AA38" s="25"/>
      <c r="AB38" s="26"/>
      <c r="AC38" s="25"/>
      <c r="AD38" s="251"/>
    </row>
    <row r="39" spans="1:30">
      <c r="A39" s="169"/>
      <c r="B39" s="13" t="s">
        <v>42</v>
      </c>
      <c r="C39" s="13" t="s">
        <v>653</v>
      </c>
      <c r="E39" s="174" t="s">
        <v>254</v>
      </c>
      <c r="F39" s="154"/>
      <c r="G39" s="26"/>
      <c r="H39" s="25"/>
      <c r="I39" s="25"/>
      <c r="J39" s="26"/>
      <c r="K39" s="25"/>
      <c r="L39" s="25"/>
      <c r="M39" s="25"/>
      <c r="N39" s="25"/>
      <c r="O39" s="25"/>
      <c r="P39" s="26"/>
      <c r="Q39" s="25"/>
      <c r="R39" s="26"/>
      <c r="S39" s="25"/>
      <c r="T39" s="25"/>
      <c r="U39" s="25"/>
      <c r="V39" s="26"/>
      <c r="W39" s="25"/>
      <c r="X39" s="25"/>
      <c r="Y39" s="26"/>
      <c r="Z39" s="25"/>
      <c r="AA39" s="25"/>
      <c r="AB39" s="26"/>
      <c r="AC39" s="25"/>
      <c r="AD39" s="251"/>
    </row>
    <row r="40" spans="1:30">
      <c r="A40" s="169"/>
      <c r="E40" s="175" t="s">
        <v>635</v>
      </c>
      <c r="F40" s="152">
        <v>1.04892831374942E-2</v>
      </c>
      <c r="G40" s="75">
        <v>0.13496369889186091</v>
      </c>
      <c r="H40" s="93"/>
      <c r="I40" s="93"/>
      <c r="J40" s="124">
        <v>9.072610163023612E-3</v>
      </c>
      <c r="K40" s="92">
        <v>8.0088597605136591E-3</v>
      </c>
      <c r="L40" s="92">
        <v>1.271081063655371E-2</v>
      </c>
      <c r="M40" s="92">
        <v>1.2057373778587135E-2</v>
      </c>
      <c r="N40" s="92">
        <v>1.7578524221571166E-2</v>
      </c>
      <c r="O40" s="92">
        <v>9.6762890488126998E-3</v>
      </c>
      <c r="P40" s="78">
        <v>8.1063832558381857E-3</v>
      </c>
      <c r="Q40" s="79">
        <v>1.2712413123913201E-2</v>
      </c>
      <c r="R40" s="80">
        <v>2.3769498494399604E-3</v>
      </c>
      <c r="S40" s="81">
        <v>2.5022234305805803E-3</v>
      </c>
      <c r="T40" s="81">
        <v>1.8622125885249179E-2</v>
      </c>
      <c r="U40" s="81">
        <v>2.8114763108717161E-2</v>
      </c>
      <c r="V40" s="82">
        <v>1.6161342650049017E-2</v>
      </c>
      <c r="W40" s="83">
        <v>2.638326334955966E-3</v>
      </c>
      <c r="X40" s="83">
        <v>7.0544929004206017E-3</v>
      </c>
      <c r="Y40" s="84">
        <v>1.2259633520167929E-3</v>
      </c>
      <c r="Z40" s="85">
        <v>8.5761919304692628E-3</v>
      </c>
      <c r="AA40" s="85">
        <v>2.0856466907065042E-2</v>
      </c>
      <c r="AB40" s="241">
        <v>2.9965509835845907E-3</v>
      </c>
      <c r="AC40" s="242">
        <v>8.6239874855529117E-3</v>
      </c>
      <c r="AD40" s="298">
        <v>2.3300688776555521E-2</v>
      </c>
    </row>
    <row r="41" spans="1:30">
      <c r="A41" s="169"/>
      <c r="E41" s="175" t="s">
        <v>636</v>
      </c>
      <c r="F41" s="152">
        <v>6.7230008965626767E-2</v>
      </c>
      <c r="G41" s="75">
        <v>0.86503630110813912</v>
      </c>
      <c r="H41" s="93"/>
      <c r="I41" s="93"/>
      <c r="J41" s="124">
        <v>6.1538839367099252E-2</v>
      </c>
      <c r="K41" s="92">
        <v>7.3113593085402939E-2</v>
      </c>
      <c r="L41" s="92">
        <v>6.8509427184555438E-2</v>
      </c>
      <c r="M41" s="92">
        <v>8.6381677832012796E-2</v>
      </c>
      <c r="N41" s="92">
        <v>4.0770682315720251E-2</v>
      </c>
      <c r="O41" s="92">
        <v>9.0437813895402647E-2</v>
      </c>
      <c r="P41" s="78">
        <v>6.3949777934070515E-2</v>
      </c>
      <c r="Q41" s="79">
        <v>7.0386871509221113E-2</v>
      </c>
      <c r="R41" s="80">
        <v>4.770103915753978E-2</v>
      </c>
      <c r="S41" s="81">
        <v>5.5555811563682278E-2</v>
      </c>
      <c r="T41" s="81">
        <v>9.3123271738455846E-2</v>
      </c>
      <c r="U41" s="81">
        <v>8.3165878861163028E-2</v>
      </c>
      <c r="V41" s="82">
        <v>8.4069820209450599E-2</v>
      </c>
      <c r="W41" s="83">
        <v>6.5076580657313574E-2</v>
      </c>
      <c r="X41" s="83">
        <v>3.7240212215352876E-2</v>
      </c>
      <c r="Y41" s="84">
        <v>4.1414262447133796E-2</v>
      </c>
      <c r="Z41" s="85">
        <v>6.172054531163168E-2</v>
      </c>
      <c r="AA41" s="85">
        <v>9.7807795775857131E-2</v>
      </c>
      <c r="AB41" s="241">
        <v>4.0870569188664316E-2</v>
      </c>
      <c r="AC41" s="242">
        <v>6.5389772883252914E-2</v>
      </c>
      <c r="AD41" s="298">
        <v>0.10326060637667771</v>
      </c>
    </row>
    <row r="42" spans="1:30">
      <c r="A42" s="169"/>
      <c r="E42" s="175" t="s">
        <v>242</v>
      </c>
      <c r="F42" s="152">
        <v>0.31747040530384973</v>
      </c>
      <c r="G42" s="86"/>
      <c r="H42" s="76">
        <v>1</v>
      </c>
      <c r="I42" s="93"/>
      <c r="J42" s="124">
        <v>0.280902368135444</v>
      </c>
      <c r="K42" s="92">
        <v>0.32353173610817909</v>
      </c>
      <c r="L42" s="92">
        <v>0.30148108576112886</v>
      </c>
      <c r="M42" s="92">
        <v>0.36235123288821952</v>
      </c>
      <c r="N42" s="92">
        <v>0.37689256482340011</v>
      </c>
      <c r="O42" s="92">
        <v>0.3627485332830202</v>
      </c>
      <c r="P42" s="78">
        <v>0.31024303520493884</v>
      </c>
      <c r="Q42" s="79">
        <v>0.32473572021849489</v>
      </c>
      <c r="R42" s="80">
        <v>0.2486860169537862</v>
      </c>
      <c r="S42" s="81">
        <v>0.29906523752690006</v>
      </c>
      <c r="T42" s="81">
        <v>0.37768677866989087</v>
      </c>
      <c r="U42" s="81">
        <v>0.38952401890733207</v>
      </c>
      <c r="V42" s="82">
        <v>0.39898659405846265</v>
      </c>
      <c r="W42" s="83">
        <v>0.27788021562775894</v>
      </c>
      <c r="X42" s="83">
        <v>0.19174978846403271</v>
      </c>
      <c r="Y42" s="84">
        <v>0.21915564963853496</v>
      </c>
      <c r="Z42" s="85">
        <v>0.30444146277558881</v>
      </c>
      <c r="AA42" s="85">
        <v>0.40307557285406292</v>
      </c>
      <c r="AB42" s="241">
        <v>0.22840877177203084</v>
      </c>
      <c r="AC42" s="242">
        <v>0.32662560702134547</v>
      </c>
      <c r="AD42" s="298">
        <v>0.42111974927391005</v>
      </c>
    </row>
    <row r="43" spans="1:30">
      <c r="A43" s="169"/>
      <c r="E43" s="175" t="s">
        <v>243</v>
      </c>
      <c r="F43" s="152">
        <v>0.41809237221480994</v>
      </c>
      <c r="G43" s="86"/>
      <c r="H43" s="93"/>
      <c r="I43" s="76">
        <v>0.69302584670231726</v>
      </c>
      <c r="J43" s="124">
        <v>0.4241645972677322</v>
      </c>
      <c r="K43" s="92">
        <v>0.43961473465645151</v>
      </c>
      <c r="L43" s="92">
        <v>0.43117280254953072</v>
      </c>
      <c r="M43" s="92">
        <v>0.38715900192905978</v>
      </c>
      <c r="N43" s="92">
        <v>0.37292006718586607</v>
      </c>
      <c r="O43" s="92">
        <v>0.36033170714176616</v>
      </c>
      <c r="P43" s="78">
        <v>0.43116998137511559</v>
      </c>
      <c r="Q43" s="79">
        <v>0.40493306197135764</v>
      </c>
      <c r="R43" s="80">
        <v>0.48106741053631979</v>
      </c>
      <c r="S43" s="81">
        <v>0.45891261572207348</v>
      </c>
      <c r="T43" s="81">
        <v>0.33752789928444515</v>
      </c>
      <c r="U43" s="81">
        <v>0.35503352753655049</v>
      </c>
      <c r="V43" s="82">
        <v>0.3402017786001359</v>
      </c>
      <c r="W43" s="83">
        <v>0.40785526749092477</v>
      </c>
      <c r="X43" s="83">
        <v>0.58029411219744176</v>
      </c>
      <c r="Y43" s="84">
        <v>0.51420675178513575</v>
      </c>
      <c r="Z43" s="85">
        <v>0.4406583925355923</v>
      </c>
      <c r="AA43" s="85">
        <v>0.31703012611375042</v>
      </c>
      <c r="AB43" s="241">
        <v>0.50602338869992824</v>
      </c>
      <c r="AC43" s="242">
        <v>0.40932833123649204</v>
      </c>
      <c r="AD43" s="298">
        <v>0.31256821644495936</v>
      </c>
    </row>
    <row r="44" spans="1:30">
      <c r="A44" s="169"/>
      <c r="E44" s="175" t="s">
        <v>244</v>
      </c>
      <c r="F44" s="152">
        <v>0.18519302356696898</v>
      </c>
      <c r="G44" s="86"/>
      <c r="H44" s="93"/>
      <c r="I44" s="76">
        <v>0.30697415329768268</v>
      </c>
      <c r="J44" s="124">
        <v>0.22327783345502564</v>
      </c>
      <c r="K44" s="92">
        <v>0.15308743817166762</v>
      </c>
      <c r="L44" s="92">
        <v>0.18612587386823126</v>
      </c>
      <c r="M44" s="92">
        <v>0.15205071357212074</v>
      </c>
      <c r="N44" s="92">
        <v>0.18789528721365284</v>
      </c>
      <c r="O44" s="92">
        <v>0.17680565663099826</v>
      </c>
      <c r="P44" s="78">
        <v>0.18422094583154247</v>
      </c>
      <c r="Q44" s="79">
        <v>0.18643025489273712</v>
      </c>
      <c r="R44" s="80">
        <v>0.21884540481215534</v>
      </c>
      <c r="S44" s="81">
        <v>0.18396411175676358</v>
      </c>
      <c r="T44" s="81">
        <v>0.17023333111135119</v>
      </c>
      <c r="U44" s="81">
        <v>0.14173243926569198</v>
      </c>
      <c r="V44" s="82">
        <v>0.15988785341968093</v>
      </c>
      <c r="W44" s="83">
        <v>0.24484411578908249</v>
      </c>
      <c r="X44" s="83">
        <v>0.18064492221035014</v>
      </c>
      <c r="Y44" s="84">
        <v>0.22128804924267642</v>
      </c>
      <c r="Z44" s="85">
        <v>0.18257075483505975</v>
      </c>
      <c r="AA44" s="85">
        <v>0.1612300383492645</v>
      </c>
      <c r="AB44" s="241">
        <v>0.21823885402345478</v>
      </c>
      <c r="AC44" s="242">
        <v>0.18913481538997595</v>
      </c>
      <c r="AD44" s="298">
        <v>0.13975073912789737</v>
      </c>
    </row>
    <row r="45" spans="1:30">
      <c r="A45" s="169"/>
      <c r="E45" s="171" t="s">
        <v>32</v>
      </c>
      <c r="F45" s="152">
        <v>1.5249068112504235E-3</v>
      </c>
      <c r="G45" s="26"/>
      <c r="H45" s="25"/>
      <c r="I45" s="25"/>
      <c r="J45" s="124">
        <v>1.0437516116752828E-3</v>
      </c>
      <c r="K45" s="92">
        <v>2.6436382177851248E-3</v>
      </c>
      <c r="L45" s="91"/>
      <c r="M45" s="91"/>
      <c r="N45" s="92">
        <v>3.9428742397895553E-3</v>
      </c>
      <c r="O45" s="91"/>
      <c r="P45" s="78">
        <v>2.3098763984943801E-3</v>
      </c>
      <c r="Q45" s="79">
        <v>8.0167828427596269E-4</v>
      </c>
      <c r="R45" s="80">
        <v>1.3231786907589242E-3</v>
      </c>
      <c r="S45" s="88"/>
      <c r="T45" s="81">
        <v>2.8065933106078194E-3</v>
      </c>
      <c r="U45" s="81">
        <v>2.4293723205452348E-3</v>
      </c>
      <c r="V45" s="82">
        <v>6.9261106222091851E-4</v>
      </c>
      <c r="W45" s="83">
        <v>1.7054940999642499E-3</v>
      </c>
      <c r="X45" s="83">
        <v>3.0164720124018752E-3</v>
      </c>
      <c r="Y45" s="84">
        <v>2.7093235345022702E-3</v>
      </c>
      <c r="Z45" s="85">
        <v>2.0326526116582139E-3</v>
      </c>
      <c r="AA45" s="94"/>
      <c r="AB45" s="241">
        <v>3.4618653323372369E-3</v>
      </c>
      <c r="AC45" s="242">
        <v>8.9748598338067133E-4</v>
      </c>
      <c r="AD45" s="299"/>
    </row>
    <row r="46" spans="1:30" s="11" customFormat="1">
      <c r="A46" s="173"/>
      <c r="B46" s="13"/>
      <c r="C46" s="13"/>
      <c r="D46" s="65"/>
      <c r="E46" s="172" t="s">
        <v>28</v>
      </c>
      <c r="F46" s="150">
        <f>(F40*1+F41*2+F42*3+F43*4+F44*5)/SUM(F40:F44)</f>
        <v>3.7013393212160528</v>
      </c>
      <c r="G46" s="24">
        <f t="shared" ref="G46:AD46" si="1">(G40*1+G41*2+G42*3+G43*4+G44*5)/SUM(G40:G44)</f>
        <v>1.8650363011081392</v>
      </c>
      <c r="H46" s="23">
        <f t="shared" si="1"/>
        <v>3</v>
      </c>
      <c r="I46" s="23">
        <f t="shared" si="1"/>
        <v>4.3069741532976824</v>
      </c>
      <c r="J46" s="24">
        <f t="shared" si="1"/>
        <v>3.7918627124669997</v>
      </c>
      <c r="K46" s="23">
        <f t="shared" si="1"/>
        <v>3.6583988668001757</v>
      </c>
      <c r="L46" s="23">
        <f t="shared" si="1"/>
        <v>3.7094935018283302</v>
      </c>
      <c r="M46" s="23">
        <f t="shared" si="1"/>
        <v>3.5807640036841137</v>
      </c>
      <c r="N46" s="23">
        <f t="shared" si="1"/>
        <v>3.6754461099214844</v>
      </c>
      <c r="O46" s="23">
        <f t="shared" si="1"/>
        <v>3.604152628410735</v>
      </c>
      <c r="P46" s="24">
        <f t="shared" si="1"/>
        <v>3.7211150151465406</v>
      </c>
      <c r="Q46" s="23">
        <f t="shared" si="1"/>
        <v>3.6825290427117139</v>
      </c>
      <c r="R46" s="24">
        <f t="shared" si="1"/>
        <v>3.8674510740807113</v>
      </c>
      <c r="S46" s="23">
        <f t="shared" si="1"/>
        <v>3.7662805808107569</v>
      </c>
      <c r="T46" s="23">
        <f t="shared" si="1"/>
        <v>3.5491683301600179</v>
      </c>
      <c r="U46" s="23">
        <f t="shared" si="1"/>
        <v>3.5003184608094853</v>
      </c>
      <c r="V46" s="24">
        <f t="shared" si="1"/>
        <v>3.5439617338442346</v>
      </c>
      <c r="W46" s="23">
        <f t="shared" si="1"/>
        <v>3.8286034440268617</v>
      </c>
      <c r="X46" s="23">
        <f t="shared" si="1"/>
        <v>3.8929282516822306</v>
      </c>
      <c r="Y46" s="24">
        <f t="shared" si="1"/>
        <v>3.9153967671238972</v>
      </c>
      <c r="Z46" s="23">
        <f t="shared" si="1"/>
        <v>3.7284075725879142</v>
      </c>
      <c r="AA46" s="23">
        <f t="shared" si="1"/>
        <v>3.4999694732222926</v>
      </c>
      <c r="AB46" s="24">
        <f t="shared" si="1"/>
        <v>3.8987487728100767</v>
      </c>
      <c r="AC46" s="23">
        <f t="shared" si="1"/>
        <v>3.705593474415338</v>
      </c>
      <c r="AD46" s="234">
        <f t="shared" si="1"/>
        <v>3.4422077107709654</v>
      </c>
    </row>
    <row r="47" spans="1:30">
      <c r="A47" s="169"/>
      <c r="E47" s="171"/>
      <c r="F47" s="154"/>
      <c r="G47" s="26"/>
      <c r="H47" s="25"/>
      <c r="I47" s="25"/>
      <c r="J47" s="26"/>
      <c r="K47" s="25"/>
      <c r="L47" s="25"/>
      <c r="M47" s="25"/>
      <c r="N47" s="25"/>
      <c r="O47" s="25"/>
      <c r="P47" s="26"/>
      <c r="Q47" s="25"/>
      <c r="R47" s="26"/>
      <c r="S47" s="25"/>
      <c r="T47" s="25"/>
      <c r="U47" s="25"/>
      <c r="V47" s="26"/>
      <c r="W47" s="25"/>
      <c r="X47" s="25"/>
      <c r="Y47" s="26"/>
      <c r="Z47" s="25"/>
      <c r="AA47" s="25"/>
      <c r="AB47" s="26"/>
      <c r="AC47" s="25"/>
      <c r="AD47" s="251"/>
    </row>
    <row r="48" spans="1:30" ht="33">
      <c r="A48" s="169"/>
      <c r="B48" s="13" t="s">
        <v>43</v>
      </c>
      <c r="C48" s="13" t="s">
        <v>654</v>
      </c>
      <c r="E48" s="174" t="s">
        <v>266</v>
      </c>
      <c r="F48" s="154"/>
      <c r="G48" s="26"/>
      <c r="H48" s="25"/>
      <c r="I48" s="25"/>
      <c r="J48" s="26"/>
      <c r="K48" s="25"/>
      <c r="L48" s="25"/>
      <c r="M48" s="25"/>
      <c r="N48" s="25"/>
      <c r="O48" s="25"/>
      <c r="P48" s="26"/>
      <c r="Q48" s="25"/>
      <c r="R48" s="26"/>
      <c r="S48" s="25"/>
      <c r="T48" s="25"/>
      <c r="U48" s="25"/>
      <c r="V48" s="26"/>
      <c r="W48" s="25"/>
      <c r="X48" s="25"/>
      <c r="Y48" s="26"/>
      <c r="Z48" s="25"/>
      <c r="AA48" s="25"/>
      <c r="AB48" s="26"/>
      <c r="AC48" s="25"/>
      <c r="AD48" s="251"/>
    </row>
    <row r="49" spans="1:30">
      <c r="A49" s="169"/>
      <c r="E49" s="175" t="s">
        <v>261</v>
      </c>
      <c r="F49" s="152">
        <v>1.1668444369974029E-2</v>
      </c>
      <c r="G49" s="75">
        <v>5.6352191138909567E-2</v>
      </c>
      <c r="H49" s="76">
        <v>1.1521824113215387E-2</v>
      </c>
      <c r="I49" s="76">
        <v>6.0186336691124658E-3</v>
      </c>
      <c r="J49" s="124">
        <v>7.0002134729786657E-3</v>
      </c>
      <c r="K49" s="92">
        <v>1.7062400471134869E-2</v>
      </c>
      <c r="L49" s="92">
        <v>6.9771136855048734E-3</v>
      </c>
      <c r="M49" s="92">
        <v>1.7244534580571999E-2</v>
      </c>
      <c r="N49" s="92">
        <v>1.1129510532599068E-2</v>
      </c>
      <c r="O49" s="92">
        <v>1.4563848234099709E-2</v>
      </c>
      <c r="P49" s="78">
        <v>1.24956042667917E-2</v>
      </c>
      <c r="Q49" s="79">
        <v>1.0924755430756277E-2</v>
      </c>
      <c r="R49" s="80">
        <v>1.1177927271895824E-2</v>
      </c>
      <c r="S49" s="81">
        <v>1.11160008663315E-2</v>
      </c>
      <c r="T49" s="81">
        <v>9.0346560256707904E-3</v>
      </c>
      <c r="U49" s="81">
        <v>1.88458147649E-2</v>
      </c>
      <c r="V49" s="82">
        <v>1.5596578693680762E-2</v>
      </c>
      <c r="W49" s="83">
        <v>8.0174983150055491E-3</v>
      </c>
      <c r="X49" s="83">
        <v>7.6424702459993452E-3</v>
      </c>
      <c r="Y49" s="84">
        <v>5.6904669977322457E-3</v>
      </c>
      <c r="Z49" s="85">
        <v>1.2731625380809774E-2</v>
      </c>
      <c r="AA49" s="85">
        <v>1.2572262606605232E-2</v>
      </c>
      <c r="AB49" s="241">
        <v>5.6801442751139193E-3</v>
      </c>
      <c r="AC49" s="242">
        <v>1.4436946888279557E-2</v>
      </c>
      <c r="AD49" s="298">
        <v>1.1921643227349375E-2</v>
      </c>
    </row>
    <row r="50" spans="1:30">
      <c r="A50" s="169"/>
      <c r="E50" s="175" t="s">
        <v>262</v>
      </c>
      <c r="F50" s="152">
        <v>3.9571613100068646E-2</v>
      </c>
      <c r="G50" s="75">
        <v>0.20715966454156023</v>
      </c>
      <c r="H50" s="76">
        <v>4.9491359862774004E-2</v>
      </c>
      <c r="I50" s="76">
        <v>1.2861688015586785E-2</v>
      </c>
      <c r="J50" s="124">
        <v>4.9640968676146376E-2</v>
      </c>
      <c r="K50" s="92">
        <v>3.972602294833863E-2</v>
      </c>
      <c r="L50" s="92">
        <v>2.8767353555449633E-2</v>
      </c>
      <c r="M50" s="92">
        <v>4.0393252190817915E-2</v>
      </c>
      <c r="N50" s="92">
        <v>2.2016109203693447E-2</v>
      </c>
      <c r="O50" s="92">
        <v>3.5452773060923787E-2</v>
      </c>
      <c r="P50" s="78">
        <v>3.1573086390809989E-2</v>
      </c>
      <c r="Q50" s="79">
        <v>4.7041257244321094E-2</v>
      </c>
      <c r="R50" s="80">
        <v>2.2465208154598171E-2</v>
      </c>
      <c r="S50" s="81">
        <v>2.7712239697336952E-2</v>
      </c>
      <c r="T50" s="81">
        <v>5.8296000202276994E-2</v>
      </c>
      <c r="U50" s="81">
        <v>6.4216915943532904E-2</v>
      </c>
      <c r="V50" s="82">
        <v>5.5818113668301771E-2</v>
      </c>
      <c r="W50" s="83">
        <v>3.1224292622671439E-2</v>
      </c>
      <c r="X50" s="83">
        <v>1.6260785246215513E-2</v>
      </c>
      <c r="Y50" s="84">
        <v>2.6588426905956961E-2</v>
      </c>
      <c r="Z50" s="85">
        <v>3.1153180862008974E-2</v>
      </c>
      <c r="AA50" s="85">
        <v>5.7782420391887503E-2</v>
      </c>
      <c r="AB50" s="241">
        <v>3.0738308622090059E-2</v>
      </c>
      <c r="AC50" s="242">
        <v>3.0655059713324065E-2</v>
      </c>
      <c r="AD50" s="298">
        <v>6.4532832014225008E-2</v>
      </c>
    </row>
    <row r="51" spans="1:30">
      <c r="A51" s="169"/>
      <c r="E51" s="175" t="s">
        <v>263</v>
      </c>
      <c r="F51" s="152">
        <v>0.11473376339998573</v>
      </c>
      <c r="G51" s="75">
        <v>0.16902841743257646</v>
      </c>
      <c r="H51" s="76">
        <v>0.21948085325109226</v>
      </c>
      <c r="I51" s="76">
        <v>5.2334908593458532E-2</v>
      </c>
      <c r="J51" s="124">
        <v>0.12015222701434425</v>
      </c>
      <c r="K51" s="92">
        <v>0.11482938140814332</v>
      </c>
      <c r="L51" s="92">
        <v>9.3023577117830325E-2</v>
      </c>
      <c r="M51" s="92">
        <v>0.10412422785106339</v>
      </c>
      <c r="N51" s="92">
        <v>0.12047835862677778</v>
      </c>
      <c r="O51" s="92">
        <v>0.16146015830660448</v>
      </c>
      <c r="P51" s="78">
        <v>9.5858242488180367E-2</v>
      </c>
      <c r="Q51" s="79">
        <v>0.13240167539418382</v>
      </c>
      <c r="R51" s="80">
        <v>9.0567654593696659E-2</v>
      </c>
      <c r="S51" s="81">
        <v>0.10718548249595634</v>
      </c>
      <c r="T51" s="81">
        <v>0.1176723434479493</v>
      </c>
      <c r="U51" s="81">
        <v>0.17696202475986536</v>
      </c>
      <c r="V51" s="82">
        <v>0.1485645732079573</v>
      </c>
      <c r="W51" s="83">
        <v>7.5896506743821895E-2</v>
      </c>
      <c r="X51" s="83">
        <v>8.7414690786913815E-2</v>
      </c>
      <c r="Y51" s="84">
        <v>8.3761588404716564E-2</v>
      </c>
      <c r="Z51" s="85">
        <v>8.8573161787100327E-2</v>
      </c>
      <c r="AA51" s="85">
        <v>0.17249251139984356</v>
      </c>
      <c r="AB51" s="241">
        <v>8.0009361362353551E-2</v>
      </c>
      <c r="AC51" s="242">
        <v>0.11453473639069017</v>
      </c>
      <c r="AD51" s="298">
        <v>0.16393780530507535</v>
      </c>
    </row>
    <row r="52" spans="1:30">
      <c r="A52" s="169"/>
      <c r="E52" s="175" t="s">
        <v>264</v>
      </c>
      <c r="F52" s="152">
        <v>0.36622303278268298</v>
      </c>
      <c r="G52" s="75">
        <v>0.36959958168252116</v>
      </c>
      <c r="H52" s="76">
        <v>0.42809666870496904</v>
      </c>
      <c r="I52" s="76">
        <v>0.33346391410686899</v>
      </c>
      <c r="J52" s="124">
        <v>0.32652203400076701</v>
      </c>
      <c r="K52" s="92">
        <v>0.39994825310941434</v>
      </c>
      <c r="L52" s="92">
        <v>0.39485397568832797</v>
      </c>
      <c r="M52" s="92">
        <v>0.37805971985131537</v>
      </c>
      <c r="N52" s="92">
        <v>0.34080830403085571</v>
      </c>
      <c r="O52" s="92">
        <v>0.39386180067024251</v>
      </c>
      <c r="P52" s="78">
        <v>0.36456387814376329</v>
      </c>
      <c r="Q52" s="79">
        <v>0.36819883078976501</v>
      </c>
      <c r="R52" s="80">
        <v>0.32620877990199931</v>
      </c>
      <c r="S52" s="81">
        <v>0.40306533890611823</v>
      </c>
      <c r="T52" s="81">
        <v>0.38596519456518491</v>
      </c>
      <c r="U52" s="81">
        <v>0.34664031359857889</v>
      </c>
      <c r="V52" s="82">
        <v>0.37045494147600555</v>
      </c>
      <c r="W52" s="83">
        <v>0.32900701931528997</v>
      </c>
      <c r="X52" s="83">
        <v>0.38476199887592566</v>
      </c>
      <c r="Y52" s="84">
        <v>0.38338481269942709</v>
      </c>
      <c r="Z52" s="85">
        <v>0.37949806121827412</v>
      </c>
      <c r="AA52" s="85">
        <v>0.33821952569019137</v>
      </c>
      <c r="AB52" s="241">
        <v>0.38025945658209326</v>
      </c>
      <c r="AC52" s="242">
        <v>0.35295350287845506</v>
      </c>
      <c r="AD52" s="298">
        <v>0.37246412083313674</v>
      </c>
    </row>
    <row r="53" spans="1:30">
      <c r="A53" s="169"/>
      <c r="E53" s="175" t="s">
        <v>265</v>
      </c>
      <c r="F53" s="152">
        <v>0.46730547278363327</v>
      </c>
      <c r="G53" s="75">
        <v>0.19786014520443257</v>
      </c>
      <c r="H53" s="76">
        <v>0.29062548311212338</v>
      </c>
      <c r="I53" s="76">
        <v>0.59490838618745601</v>
      </c>
      <c r="J53" s="124">
        <v>0.49668455683576374</v>
      </c>
      <c r="K53" s="92">
        <v>0.42843394206296881</v>
      </c>
      <c r="L53" s="92">
        <v>0.47637797995288722</v>
      </c>
      <c r="M53" s="92">
        <v>0.46017826552623137</v>
      </c>
      <c r="N53" s="92">
        <v>0.50085167268515363</v>
      </c>
      <c r="O53" s="92">
        <v>0.39466141972812951</v>
      </c>
      <c r="P53" s="78">
        <v>0.49447244689303071</v>
      </c>
      <c r="Q53" s="79">
        <v>0.4414334811409738</v>
      </c>
      <c r="R53" s="80">
        <v>0.5495804300778101</v>
      </c>
      <c r="S53" s="81">
        <v>0.45092093803425698</v>
      </c>
      <c r="T53" s="81">
        <v>0.42720211839180594</v>
      </c>
      <c r="U53" s="81">
        <v>0.39333493093312283</v>
      </c>
      <c r="V53" s="82">
        <v>0.4090668628957751</v>
      </c>
      <c r="W53" s="83">
        <v>0.55585468300321106</v>
      </c>
      <c r="X53" s="83">
        <v>0.50293679861158291</v>
      </c>
      <c r="Y53" s="84">
        <v>0.49969156759107636</v>
      </c>
      <c r="Z53" s="85">
        <v>0.48737977008310018</v>
      </c>
      <c r="AA53" s="85">
        <v>0.41893327991147233</v>
      </c>
      <c r="AB53" s="241">
        <v>0.50258217578252273</v>
      </c>
      <c r="AC53" s="242">
        <v>0.48741975412925109</v>
      </c>
      <c r="AD53" s="298">
        <v>0.38615519866094156</v>
      </c>
    </row>
    <row r="54" spans="1:30">
      <c r="A54" s="169"/>
      <c r="E54" s="171" t="s">
        <v>32</v>
      </c>
      <c r="F54" s="152">
        <v>4.976735636553248E-4</v>
      </c>
      <c r="G54" s="86"/>
      <c r="H54" s="76">
        <v>7.8381095582595063E-4</v>
      </c>
      <c r="I54" s="76">
        <v>4.1246942751730714E-4</v>
      </c>
      <c r="J54" s="123"/>
      <c r="K54" s="91"/>
      <c r="L54" s="91"/>
      <c r="M54" s="91"/>
      <c r="N54" s="92">
        <v>4.71604492092034E-3</v>
      </c>
      <c r="O54" s="91"/>
      <c r="P54" s="78">
        <v>1.0367418174240352E-3</v>
      </c>
      <c r="Q54" s="98"/>
      <c r="R54" s="96"/>
      <c r="S54" s="88"/>
      <c r="T54" s="81">
        <v>1.8296873671120593E-3</v>
      </c>
      <c r="U54" s="88"/>
      <c r="V54" s="82">
        <v>4.989300582795437E-4</v>
      </c>
      <c r="W54" s="89"/>
      <c r="X54" s="83">
        <v>9.8325623336277339E-4</v>
      </c>
      <c r="Y54" s="84">
        <v>8.8313740109083013E-4</v>
      </c>
      <c r="Z54" s="85">
        <v>6.6420066870655269E-4</v>
      </c>
      <c r="AA54" s="94"/>
      <c r="AB54" s="241">
        <v>7.3055337582657613E-4</v>
      </c>
      <c r="AC54" s="243"/>
      <c r="AD54" s="298">
        <v>9.8839995927196139E-4</v>
      </c>
    </row>
    <row r="55" spans="1:30" s="11" customFormat="1">
      <c r="A55" s="173"/>
      <c r="B55" s="13"/>
      <c r="C55" s="13"/>
      <c r="D55" s="65"/>
      <c r="E55" s="172" t="s">
        <v>28</v>
      </c>
      <c r="F55" s="150">
        <f>(F49*1+F50*2+F51*3+F52*4+F53*5)/SUM(F49:F53)</f>
        <v>4.2385418660541481</v>
      </c>
      <c r="G55" s="24">
        <f t="shared" ref="G55:AD55" si="2">(G49*1+G50*2+G51*3+G52*4+G53*5)/SUM(G49:G53)</f>
        <v>3.4454558252720067</v>
      </c>
      <c r="H55" s="23">
        <f t="shared" si="2"/>
        <v>3.9375474868317974</v>
      </c>
      <c r="I55" s="23">
        <f t="shared" si="2"/>
        <v>4.4990000228092253</v>
      </c>
      <c r="J55" s="24">
        <f t="shared" si="2"/>
        <v>4.2562497520501914</v>
      </c>
      <c r="K55" s="23">
        <f t="shared" si="2"/>
        <v>4.1829653133447433</v>
      </c>
      <c r="L55" s="23">
        <f t="shared" si="2"/>
        <v>4.3048883546676429</v>
      </c>
      <c r="M55" s="23">
        <f t="shared" si="2"/>
        <v>4.2235339295518166</v>
      </c>
      <c r="N55" s="23">
        <f t="shared" si="2"/>
        <v>4.3043880718735394</v>
      </c>
      <c r="O55" s="23">
        <f t="shared" si="2"/>
        <v>4.1186041705973784</v>
      </c>
      <c r="P55" s="24">
        <f t="shared" si="2"/>
        <v>4.298290469025833</v>
      </c>
      <c r="Q55" s="23">
        <f t="shared" si="2"/>
        <v>4.1821750249658791</v>
      </c>
      <c r="R55" s="24">
        <f t="shared" si="2"/>
        <v>4.3805485773592299</v>
      </c>
      <c r="S55" s="23">
        <f t="shared" si="2"/>
        <v>4.2549629735446324</v>
      </c>
      <c r="T55" s="23">
        <f t="shared" si="2"/>
        <v>4.1661377866717633</v>
      </c>
      <c r="U55" s="23">
        <f t="shared" si="2"/>
        <v>4.0314016299914917</v>
      </c>
      <c r="V55" s="24">
        <f t="shared" si="2"/>
        <v>4.1021272806402536</v>
      </c>
      <c r="W55" s="23">
        <f t="shared" si="2"/>
        <v>4.3934570960690298</v>
      </c>
      <c r="X55" s="23">
        <f t="shared" si="2"/>
        <v>4.3604275191991677</v>
      </c>
      <c r="Y55" s="24">
        <f t="shared" si="2"/>
        <v>4.3459872786873595</v>
      </c>
      <c r="Z55" s="23">
        <f t="shared" si="2"/>
        <v>4.2985036367446892</v>
      </c>
      <c r="AA55" s="23">
        <f t="shared" si="2"/>
        <v>4.093159139908038</v>
      </c>
      <c r="AB55" s="24">
        <f t="shared" si="2"/>
        <v>4.3443072992104073</v>
      </c>
      <c r="AC55" s="23">
        <f t="shared" si="2"/>
        <v>4.2682640576470741</v>
      </c>
      <c r="AD55" s="234">
        <f t="shared" si="2"/>
        <v>4.0574435768744106</v>
      </c>
    </row>
    <row r="56" spans="1:30">
      <c r="A56" s="169"/>
      <c r="E56" s="171"/>
      <c r="F56" s="154"/>
      <c r="G56" s="26"/>
      <c r="H56" s="25"/>
      <c r="I56" s="25"/>
      <c r="J56" s="26"/>
      <c r="K56" s="25"/>
      <c r="L56" s="25"/>
      <c r="M56" s="25"/>
      <c r="N56" s="25"/>
      <c r="O56" s="25"/>
      <c r="P56" s="26"/>
      <c r="Q56" s="25"/>
      <c r="R56" s="26"/>
      <c r="S56" s="25"/>
      <c r="T56" s="25"/>
      <c r="U56" s="25"/>
      <c r="V56" s="26"/>
      <c r="W56" s="25"/>
      <c r="X56" s="25"/>
      <c r="Y56" s="26"/>
      <c r="Z56" s="25"/>
      <c r="AA56" s="25"/>
      <c r="AB56" s="26"/>
      <c r="AC56" s="25"/>
      <c r="AD56" s="251"/>
    </row>
    <row r="57" spans="1:30" ht="39.75" customHeight="1">
      <c r="A57" s="169"/>
      <c r="B57" s="13" t="s">
        <v>44</v>
      </c>
      <c r="C57" s="13" t="s">
        <v>44</v>
      </c>
      <c r="E57" s="174" t="s">
        <v>272</v>
      </c>
      <c r="F57" s="154"/>
      <c r="G57" s="26"/>
      <c r="H57" s="25"/>
      <c r="I57" s="25"/>
      <c r="J57" s="26"/>
      <c r="K57" s="25"/>
      <c r="L57" s="25"/>
      <c r="M57" s="25"/>
      <c r="N57" s="25"/>
      <c r="O57" s="25"/>
      <c r="P57" s="26"/>
      <c r="Q57" s="25"/>
      <c r="R57" s="26"/>
      <c r="S57" s="25"/>
      <c r="T57" s="25"/>
      <c r="U57" s="25"/>
      <c r="V57" s="26"/>
      <c r="W57" s="25"/>
      <c r="X57" s="25"/>
      <c r="Y57" s="26"/>
      <c r="Z57" s="25"/>
      <c r="AA57" s="25"/>
      <c r="AB57" s="26"/>
      <c r="AC57" s="25"/>
      <c r="AD57" s="251"/>
    </row>
    <row r="58" spans="1:30">
      <c r="A58" s="169"/>
      <c r="E58" s="175" t="s">
        <v>267</v>
      </c>
      <c r="F58" s="152">
        <v>3.0129560768830384E-2</v>
      </c>
      <c r="G58" s="75">
        <v>8.0481545837757823E-2</v>
      </c>
      <c r="H58" s="76">
        <v>4.2767916136166477E-2</v>
      </c>
      <c r="I58" s="76">
        <v>1.7068254363056003E-2</v>
      </c>
      <c r="J58" s="124">
        <v>1.7989349020763552E-2</v>
      </c>
      <c r="K58" s="92">
        <v>4.0501143736190445E-2</v>
      </c>
      <c r="L58" s="92">
        <v>2.9858754069973611E-2</v>
      </c>
      <c r="M58" s="92">
        <v>2.3229720121323759E-2</v>
      </c>
      <c r="N58" s="92">
        <v>4.7329302576346904E-2</v>
      </c>
      <c r="O58" s="92">
        <v>2.9082774049217001E-2</v>
      </c>
      <c r="P58" s="78">
        <v>2.231143932585733E-2</v>
      </c>
      <c r="Q58" s="79">
        <v>3.7415066371854648E-2</v>
      </c>
      <c r="R58" s="80">
        <v>3.2730529838126833E-2</v>
      </c>
      <c r="S58" s="81">
        <v>2.3029184508812493E-2</v>
      </c>
      <c r="T58" s="81">
        <v>3.7187936016108605E-2</v>
      </c>
      <c r="U58" s="81">
        <v>2.4425634824667471E-2</v>
      </c>
      <c r="V58" s="82">
        <v>4.3545464403261097E-2</v>
      </c>
      <c r="W58" s="83">
        <v>1.80287999507956E-2</v>
      </c>
      <c r="X58" s="83">
        <v>1.5858075290653147E-2</v>
      </c>
      <c r="Y58" s="84">
        <v>1.2629086729418239E-2</v>
      </c>
      <c r="Z58" s="85">
        <v>2.7069514941594566E-2</v>
      </c>
      <c r="AA58" s="85">
        <v>4.3932802930570662E-2</v>
      </c>
      <c r="AB58" s="241">
        <v>9.3347467154925954E-3</v>
      </c>
      <c r="AC58" s="242">
        <v>3.4641306413648924E-2</v>
      </c>
      <c r="AD58" s="298">
        <v>4.6757774957719829E-2</v>
      </c>
    </row>
    <row r="59" spans="1:30">
      <c r="A59" s="169"/>
      <c r="E59" s="175" t="s">
        <v>268</v>
      </c>
      <c r="F59" s="152">
        <v>0.11266863297680285</v>
      </c>
      <c r="G59" s="75">
        <v>0.32530891012646007</v>
      </c>
      <c r="H59" s="76">
        <v>0.15537082824988602</v>
      </c>
      <c r="I59" s="76">
        <v>6.3088131658583096E-2</v>
      </c>
      <c r="J59" s="124">
        <v>6.962902930247232E-2</v>
      </c>
      <c r="K59" s="92">
        <v>0.15024352433132299</v>
      </c>
      <c r="L59" s="92">
        <v>0.12882070931523126</v>
      </c>
      <c r="M59" s="92">
        <v>0.14842960131764085</v>
      </c>
      <c r="N59" s="92">
        <v>9.3654371969156103E-2</v>
      </c>
      <c r="O59" s="92">
        <v>9.7769152673333151E-2</v>
      </c>
      <c r="P59" s="78">
        <v>9.8675419059899211E-2</v>
      </c>
      <c r="Q59" s="79">
        <v>0.12581711254876474</v>
      </c>
      <c r="R59" s="80">
        <v>8.865694877578631E-2</v>
      </c>
      <c r="S59" s="81">
        <v>0.1100550788049708</v>
      </c>
      <c r="T59" s="81">
        <v>0.14007452068397208</v>
      </c>
      <c r="U59" s="81">
        <v>0.11833351654391558</v>
      </c>
      <c r="V59" s="82">
        <v>0.14325569617396874</v>
      </c>
      <c r="W59" s="83">
        <v>0.11320343713240852</v>
      </c>
      <c r="X59" s="83">
        <v>5.3752921354421439E-2</v>
      </c>
      <c r="Y59" s="84">
        <v>5.912471764011485E-2</v>
      </c>
      <c r="Z59" s="85">
        <v>0.10501713487529132</v>
      </c>
      <c r="AA59" s="85">
        <v>0.16890466105737126</v>
      </c>
      <c r="AB59" s="241">
        <v>7.8082939834891271E-2</v>
      </c>
      <c r="AC59" s="242">
        <v>0.10265606903082963</v>
      </c>
      <c r="AD59" s="298">
        <v>0.17512559881392004</v>
      </c>
    </row>
    <row r="60" spans="1:30">
      <c r="A60" s="169"/>
      <c r="E60" s="175" t="s">
        <v>269</v>
      </c>
      <c r="F60" s="152">
        <v>0.19173587046736601</v>
      </c>
      <c r="G60" s="75">
        <v>0.15233532837790006</v>
      </c>
      <c r="H60" s="76">
        <v>0.28331713523003771</v>
      </c>
      <c r="I60" s="76">
        <v>0.14784075363760726</v>
      </c>
      <c r="J60" s="124">
        <v>0.205561254465458</v>
      </c>
      <c r="K60" s="92">
        <v>0.17395940575516358</v>
      </c>
      <c r="L60" s="92">
        <v>0.1471753116667204</v>
      </c>
      <c r="M60" s="92">
        <v>0.202956291645041</v>
      </c>
      <c r="N60" s="92">
        <v>0.22938285575478937</v>
      </c>
      <c r="O60" s="92">
        <v>0.23383915977107533</v>
      </c>
      <c r="P60" s="78">
        <v>0.18646179293817319</v>
      </c>
      <c r="Q60" s="79">
        <v>0.19673642853830139</v>
      </c>
      <c r="R60" s="80">
        <v>0.19611277737294849</v>
      </c>
      <c r="S60" s="81">
        <v>0.17184564110185258</v>
      </c>
      <c r="T60" s="81">
        <v>0.19134254459862954</v>
      </c>
      <c r="U60" s="81">
        <v>0.22076508739144773</v>
      </c>
      <c r="V60" s="82">
        <v>0.20850525851299945</v>
      </c>
      <c r="W60" s="83">
        <v>0.19031211478976651</v>
      </c>
      <c r="X60" s="83">
        <v>0.15681682304868347</v>
      </c>
      <c r="Y60" s="84">
        <v>0.15337744582462401</v>
      </c>
      <c r="Z60" s="85">
        <v>0.18346207088756736</v>
      </c>
      <c r="AA60" s="85">
        <v>0.23728845897010284</v>
      </c>
      <c r="AB60" s="241">
        <v>0.15780687142352365</v>
      </c>
      <c r="AC60" s="242">
        <v>0.19765143134684515</v>
      </c>
      <c r="AD60" s="298">
        <v>0.23317050395980835</v>
      </c>
    </row>
    <row r="61" spans="1:30">
      <c r="A61" s="169"/>
      <c r="E61" s="175" t="s">
        <v>270</v>
      </c>
      <c r="F61" s="152">
        <v>0.4366211976985731</v>
      </c>
      <c r="G61" s="75">
        <v>0.3391093091353734</v>
      </c>
      <c r="H61" s="76">
        <v>0.38803467280323689</v>
      </c>
      <c r="I61" s="76">
        <v>0.47458960328317373</v>
      </c>
      <c r="J61" s="124">
        <v>0.42455335974353015</v>
      </c>
      <c r="K61" s="92">
        <v>0.4620001364039375</v>
      </c>
      <c r="L61" s="92">
        <v>0.4883645959500596</v>
      </c>
      <c r="M61" s="92">
        <v>0.39021009651299188</v>
      </c>
      <c r="N61" s="92">
        <v>0.3909399800338299</v>
      </c>
      <c r="O61" s="92">
        <v>0.41643082396700898</v>
      </c>
      <c r="P61" s="78">
        <v>0.45797288321025287</v>
      </c>
      <c r="Q61" s="79">
        <v>0.41670887875263429</v>
      </c>
      <c r="R61" s="80">
        <v>0.45507604549507863</v>
      </c>
      <c r="S61" s="81">
        <v>0.47150037613950685</v>
      </c>
      <c r="T61" s="81">
        <v>0.40367592467020796</v>
      </c>
      <c r="U61" s="81">
        <v>0.39226778058700673</v>
      </c>
      <c r="V61" s="82">
        <v>0.40729077674558245</v>
      </c>
      <c r="W61" s="83">
        <v>0.45560199790368749</v>
      </c>
      <c r="X61" s="83">
        <v>0.47853514766118704</v>
      </c>
      <c r="Y61" s="84">
        <v>0.48958319464969624</v>
      </c>
      <c r="Z61" s="85">
        <v>0.45717115600121161</v>
      </c>
      <c r="AA61" s="85">
        <v>0.36334497166733443</v>
      </c>
      <c r="AB61" s="241">
        <v>0.46400418507964042</v>
      </c>
      <c r="AC61" s="242">
        <v>0.44463612455308488</v>
      </c>
      <c r="AD61" s="298">
        <v>0.38142925614211104</v>
      </c>
    </row>
    <row r="62" spans="1:30">
      <c r="A62" s="169"/>
      <c r="E62" s="175" t="s">
        <v>271</v>
      </c>
      <c r="F62" s="152">
        <v>0.22884473808842767</v>
      </c>
      <c r="G62" s="75">
        <v>0.10276490652250861</v>
      </c>
      <c r="H62" s="76">
        <v>0.13050944758067295</v>
      </c>
      <c r="I62" s="76">
        <v>0.29741325705757993</v>
      </c>
      <c r="J62" s="124">
        <v>0.28226700746777594</v>
      </c>
      <c r="K62" s="92">
        <v>0.17329578977338542</v>
      </c>
      <c r="L62" s="92">
        <v>0.20578062899801514</v>
      </c>
      <c r="M62" s="92">
        <v>0.2351742904030025</v>
      </c>
      <c r="N62" s="92">
        <v>0.2386934896658777</v>
      </c>
      <c r="O62" s="92">
        <v>0.2228780895393655</v>
      </c>
      <c r="P62" s="78">
        <v>0.23457846546581748</v>
      </c>
      <c r="Q62" s="79">
        <v>0.22332251378844487</v>
      </c>
      <c r="R62" s="80">
        <v>0.22742369851805974</v>
      </c>
      <c r="S62" s="81">
        <v>0.22356971944485726</v>
      </c>
      <c r="T62" s="81">
        <v>0.22771907403108169</v>
      </c>
      <c r="U62" s="81">
        <v>0.24420798065296251</v>
      </c>
      <c r="V62" s="82">
        <v>0.19740280416418821</v>
      </c>
      <c r="W62" s="83">
        <v>0.22285365022334186</v>
      </c>
      <c r="X62" s="83">
        <v>0.29503703264505482</v>
      </c>
      <c r="Y62" s="84">
        <v>0.28528555515614668</v>
      </c>
      <c r="Z62" s="85">
        <v>0.2272801232943352</v>
      </c>
      <c r="AA62" s="85">
        <v>0.18652910537462081</v>
      </c>
      <c r="AB62" s="241">
        <v>0.29077125694645212</v>
      </c>
      <c r="AC62" s="242">
        <v>0.22041506865559146</v>
      </c>
      <c r="AD62" s="298">
        <v>0.1635168661264407</v>
      </c>
    </row>
    <row r="63" spans="1:30">
      <c r="A63" s="169"/>
      <c r="E63" s="171" t="s">
        <v>32</v>
      </c>
      <c r="F63" s="154"/>
      <c r="G63" s="26"/>
      <c r="H63" s="25"/>
      <c r="I63" s="25"/>
      <c r="J63" s="26"/>
      <c r="K63" s="25"/>
      <c r="L63" s="25"/>
      <c r="M63" s="25"/>
      <c r="N63" s="25"/>
      <c r="O63" s="25"/>
      <c r="P63" s="26"/>
      <c r="Q63" s="25"/>
      <c r="R63" s="26"/>
      <c r="S63" s="25"/>
      <c r="T63" s="25"/>
      <c r="U63" s="25"/>
      <c r="V63" s="26"/>
      <c r="W63" s="25"/>
      <c r="X63" s="25"/>
      <c r="Y63" s="26"/>
      <c r="Z63" s="25"/>
      <c r="AA63" s="25"/>
      <c r="AB63" s="26"/>
      <c r="AC63" s="25"/>
      <c r="AD63" s="251"/>
    </row>
    <row r="64" spans="1:30" s="11" customFormat="1">
      <c r="A64" s="173"/>
      <c r="B64" s="13"/>
      <c r="C64" s="13"/>
      <c r="D64" s="65"/>
      <c r="E64" s="172" t="s">
        <v>28</v>
      </c>
      <c r="F64" s="150">
        <f>(F58*1+F59*2+F60*3+F61*4+F62*5)/SUM(F58:F62)</f>
        <v>3.7213829193609649</v>
      </c>
      <c r="G64" s="24">
        <f t="shared" ref="G64:AD64" si="3">(G58*1+G59*2+G60*3+G61*4+G62*5)/SUM(G58:G62)</f>
        <v>3.0583671203784148</v>
      </c>
      <c r="H64" s="23">
        <f t="shared" si="3"/>
        <v>3.4081469074423643</v>
      </c>
      <c r="I64" s="23">
        <f t="shared" si="3"/>
        <v>3.9721914770136384</v>
      </c>
      <c r="J64" s="24">
        <f t="shared" si="3"/>
        <v>3.8834796473350828</v>
      </c>
      <c r="K64" s="23">
        <f t="shared" si="3"/>
        <v>3.577345904147005</v>
      </c>
      <c r="L64" s="23">
        <f t="shared" si="3"/>
        <v>3.7113876364909113</v>
      </c>
      <c r="M64" s="23">
        <f t="shared" si="3"/>
        <v>3.6656696357587086</v>
      </c>
      <c r="N64" s="23">
        <f t="shared" si="3"/>
        <v>3.6800139822437359</v>
      </c>
      <c r="O64" s="23">
        <f t="shared" si="3"/>
        <v>3.7062523022739731</v>
      </c>
      <c r="P64" s="24">
        <f t="shared" si="3"/>
        <v>3.7838315164302743</v>
      </c>
      <c r="Q64" s="23">
        <f t="shared" si="3"/>
        <v>3.6627066610370496</v>
      </c>
      <c r="R64" s="24">
        <f t="shared" si="3"/>
        <v>3.755805434079158</v>
      </c>
      <c r="S64" s="23">
        <f t="shared" si="3"/>
        <v>3.7625263672066263</v>
      </c>
      <c r="T64" s="23">
        <f t="shared" si="3"/>
        <v>3.644663680016182</v>
      </c>
      <c r="U64" s="23">
        <f t="shared" si="3"/>
        <v>3.7134989556996811</v>
      </c>
      <c r="V64" s="24">
        <f t="shared" si="3"/>
        <v>3.5717497600934678</v>
      </c>
      <c r="W64" s="23">
        <f t="shared" si="3"/>
        <v>3.7520482613163715</v>
      </c>
      <c r="X64" s="23">
        <f t="shared" si="3"/>
        <v>3.9831401410155687</v>
      </c>
      <c r="Y64" s="24">
        <f t="shared" si="3"/>
        <v>3.975771413863038</v>
      </c>
      <c r="Z64" s="23">
        <f t="shared" si="3"/>
        <v>3.7525752378314015</v>
      </c>
      <c r="AA64" s="23">
        <f t="shared" si="3"/>
        <v>3.4796329154980636</v>
      </c>
      <c r="AB64" s="24">
        <f t="shared" si="3"/>
        <v>3.9487942657066681</v>
      </c>
      <c r="AC64" s="23">
        <f t="shared" si="3"/>
        <v>3.7135275800061405</v>
      </c>
      <c r="AD64" s="234">
        <f t="shared" si="3"/>
        <v>3.4398218396656328</v>
      </c>
    </row>
    <row r="65" spans="1:30">
      <c r="A65" s="169"/>
      <c r="E65" s="171"/>
      <c r="F65" s="154"/>
      <c r="G65" s="26"/>
      <c r="H65" s="25"/>
      <c r="I65" s="25"/>
      <c r="J65" s="26"/>
      <c r="K65" s="25"/>
      <c r="L65" s="25"/>
      <c r="M65" s="25"/>
      <c r="N65" s="25"/>
      <c r="O65" s="25"/>
      <c r="P65" s="26"/>
      <c r="Q65" s="25"/>
      <c r="R65" s="26"/>
      <c r="S65" s="25"/>
      <c r="T65" s="25"/>
      <c r="U65" s="25"/>
      <c r="V65" s="26"/>
      <c r="W65" s="25"/>
      <c r="X65" s="25"/>
      <c r="Y65" s="26"/>
      <c r="Z65" s="25"/>
      <c r="AA65" s="25"/>
      <c r="AB65" s="26"/>
      <c r="AC65" s="25"/>
      <c r="AD65" s="251"/>
    </row>
    <row r="66" spans="1:30" ht="50.25" customHeight="1">
      <c r="A66" s="169"/>
      <c r="B66" s="13" t="s">
        <v>45</v>
      </c>
      <c r="C66" s="13" t="s">
        <v>274</v>
      </c>
      <c r="E66" s="174" t="s">
        <v>273</v>
      </c>
      <c r="F66" s="154"/>
      <c r="G66" s="26"/>
      <c r="H66" s="25"/>
      <c r="I66" s="25"/>
      <c r="J66" s="26"/>
      <c r="K66" s="25"/>
      <c r="L66" s="25"/>
      <c r="M66" s="25"/>
      <c r="N66" s="25"/>
      <c r="O66" s="25"/>
      <c r="P66" s="26"/>
      <c r="Q66" s="25"/>
      <c r="R66" s="26"/>
      <c r="S66" s="25"/>
      <c r="T66" s="25"/>
      <c r="U66" s="25"/>
      <c r="V66" s="26"/>
      <c r="W66" s="25"/>
      <c r="X66" s="25"/>
      <c r="Y66" s="26"/>
      <c r="Z66" s="25"/>
      <c r="AA66" s="25"/>
      <c r="AB66" s="26"/>
      <c r="AC66" s="25"/>
      <c r="AD66" s="251"/>
    </row>
    <row r="67" spans="1:30">
      <c r="A67" s="169"/>
      <c r="E67" s="171" t="s">
        <v>585</v>
      </c>
      <c r="F67" s="154"/>
      <c r="G67" s="26"/>
      <c r="H67" s="25"/>
      <c r="I67" s="25"/>
      <c r="J67" s="26"/>
      <c r="K67" s="25"/>
      <c r="L67" s="25"/>
      <c r="M67" s="25"/>
      <c r="N67" s="25"/>
      <c r="O67" s="25"/>
      <c r="P67" s="26"/>
      <c r="Q67" s="25"/>
      <c r="R67" s="26"/>
      <c r="S67" s="25"/>
      <c r="T67" s="25"/>
      <c r="U67" s="25"/>
      <c r="V67" s="26"/>
      <c r="W67" s="25"/>
      <c r="X67" s="25"/>
      <c r="Y67" s="26"/>
      <c r="Z67" s="25"/>
      <c r="AA67" s="25"/>
      <c r="AB67" s="26"/>
      <c r="AC67" s="25"/>
      <c r="AD67" s="251"/>
    </row>
    <row r="68" spans="1:30">
      <c r="A68" s="169"/>
      <c r="E68" s="171" t="s">
        <v>637</v>
      </c>
      <c r="F68" s="154"/>
      <c r="G68" s="26"/>
      <c r="H68" s="25"/>
      <c r="I68" s="25"/>
      <c r="J68" s="26"/>
      <c r="K68" s="25"/>
      <c r="L68" s="25"/>
      <c r="M68" s="25"/>
      <c r="N68" s="25"/>
      <c r="O68" s="25"/>
      <c r="P68" s="26"/>
      <c r="Q68" s="25"/>
      <c r="R68" s="26"/>
      <c r="S68" s="25"/>
      <c r="T68" s="25"/>
      <c r="U68" s="25"/>
      <c r="V68" s="26"/>
      <c r="W68" s="25"/>
      <c r="X68" s="25"/>
      <c r="Y68" s="26"/>
      <c r="Z68" s="25"/>
      <c r="AA68" s="25"/>
      <c r="AB68" s="26"/>
      <c r="AC68" s="25"/>
      <c r="AD68" s="251"/>
    </row>
    <row r="69" spans="1:30">
      <c r="A69" s="169"/>
      <c r="E69" s="175" t="s">
        <v>638</v>
      </c>
      <c r="F69" s="152">
        <v>1.2306803535361271E-2</v>
      </c>
      <c r="G69" s="75">
        <v>4.8742030850914067E-2</v>
      </c>
      <c r="H69" s="76">
        <v>7.4836295603367634E-3</v>
      </c>
      <c r="I69" s="76">
        <v>1.018219654592948E-2</v>
      </c>
      <c r="J69" s="124">
        <v>1.3809623664140886E-3</v>
      </c>
      <c r="K69" s="92">
        <v>1.1035716141548161E-2</v>
      </c>
      <c r="L69" s="92">
        <v>2.8219316242858825E-2</v>
      </c>
      <c r="M69" s="92">
        <v>2.4234751277289596E-2</v>
      </c>
      <c r="N69" s="92">
        <v>1.6846826297282645E-2</v>
      </c>
      <c r="O69" s="92">
        <v>1.5219578811183784E-2</v>
      </c>
      <c r="P69" s="78">
        <v>9.5481899661300391E-3</v>
      </c>
      <c r="Q69" s="79">
        <v>1.4881350337837431E-2</v>
      </c>
      <c r="R69" s="80">
        <v>1.288982115696235E-2</v>
      </c>
      <c r="S69" s="81">
        <v>9.6413829491871807E-3</v>
      </c>
      <c r="T69" s="81">
        <v>1.3976666862048079E-2</v>
      </c>
      <c r="U69" s="81">
        <v>1.2911948994173906E-2</v>
      </c>
      <c r="V69" s="82">
        <v>1.9292797982216527E-2</v>
      </c>
      <c r="W69" s="83">
        <v>8.6363974177940533E-3</v>
      </c>
      <c r="X69" s="83">
        <v>2.2827355769527704E-3</v>
      </c>
      <c r="Y69" s="84">
        <v>4.8184189417229814E-3</v>
      </c>
      <c r="Z69" s="85">
        <v>7.796848050746266E-3</v>
      </c>
      <c r="AA69" s="85">
        <v>2.4499647034132755E-2</v>
      </c>
      <c r="AB69" s="241">
        <v>3.4838920470710894E-3</v>
      </c>
      <c r="AC69" s="242">
        <v>1.5751907057738043E-2</v>
      </c>
      <c r="AD69" s="298">
        <v>2.0088384920176675E-2</v>
      </c>
    </row>
    <row r="70" spans="1:30">
      <c r="A70" s="169"/>
      <c r="E70" s="175" t="s">
        <v>639</v>
      </c>
      <c r="F70" s="152">
        <v>5.1699015999657379E-2</v>
      </c>
      <c r="G70" s="75">
        <v>0.17293003237938179</v>
      </c>
      <c r="H70" s="76">
        <v>6.810792181576486E-2</v>
      </c>
      <c r="I70" s="76">
        <v>2.7576911856377655E-2</v>
      </c>
      <c r="J70" s="124">
        <v>4.0579701931269259E-2</v>
      </c>
      <c r="K70" s="92">
        <v>4.9510245440216177E-2</v>
      </c>
      <c r="L70" s="92">
        <v>5.2897114053933318E-2</v>
      </c>
      <c r="M70" s="92">
        <v>7.7120390732112701E-2</v>
      </c>
      <c r="N70" s="92">
        <v>6.860482683642849E-2</v>
      </c>
      <c r="O70" s="92">
        <v>4.3538417307554089E-2</v>
      </c>
      <c r="P70" s="78">
        <v>4.8182477098215069E-2</v>
      </c>
      <c r="Q70" s="79">
        <v>5.5045396340104545E-2</v>
      </c>
      <c r="R70" s="80">
        <v>5.9434740682566031E-2</v>
      </c>
      <c r="S70" s="81">
        <v>3.697572316132295E-2</v>
      </c>
      <c r="T70" s="81">
        <v>4.1456487984617735E-2</v>
      </c>
      <c r="U70" s="81">
        <v>8.2279872485434738E-2</v>
      </c>
      <c r="V70" s="82">
        <v>7.1716181505239396E-2</v>
      </c>
      <c r="W70" s="83">
        <v>4.2723258561437591E-2</v>
      </c>
      <c r="X70" s="83">
        <v>2.1763808512083798E-2</v>
      </c>
      <c r="Y70" s="84">
        <v>2.2189357318549305E-2</v>
      </c>
      <c r="Z70" s="85">
        <v>3.9633421309326428E-2</v>
      </c>
      <c r="AA70" s="85">
        <v>9.1283651002613861E-2</v>
      </c>
      <c r="AB70" s="241">
        <v>2.9426773104647089E-2</v>
      </c>
      <c r="AC70" s="242">
        <v>4.789898766747671E-2</v>
      </c>
      <c r="AD70" s="298">
        <v>8.5851831708555759E-2</v>
      </c>
    </row>
    <row r="71" spans="1:30">
      <c r="A71" s="169"/>
      <c r="E71" s="175" t="s">
        <v>640</v>
      </c>
      <c r="F71" s="152">
        <v>7.6625232385949968E-2</v>
      </c>
      <c r="G71" s="75">
        <v>6.7892122357862558E-2</v>
      </c>
      <c r="H71" s="76">
        <v>0.11446309881345083</v>
      </c>
      <c r="I71" s="76">
        <v>5.7459715551400919E-2</v>
      </c>
      <c r="J71" s="124">
        <v>7.5513704776316207E-2</v>
      </c>
      <c r="K71" s="92">
        <v>5.231193598115462E-2</v>
      </c>
      <c r="L71" s="92">
        <v>7.6326860506082519E-2</v>
      </c>
      <c r="M71" s="92">
        <v>0.10546226933034925</v>
      </c>
      <c r="N71" s="92">
        <v>9.9919720592112474E-2</v>
      </c>
      <c r="O71" s="92">
        <v>0.1331398691870912</v>
      </c>
      <c r="P71" s="78">
        <v>7.6551580869496136E-2</v>
      </c>
      <c r="Q71" s="79">
        <v>7.6605194589300749E-2</v>
      </c>
      <c r="R71" s="80">
        <v>6.9744808183634724E-2</v>
      </c>
      <c r="S71" s="81">
        <v>8.1901641535017833E-2</v>
      </c>
      <c r="T71" s="81">
        <v>7.7220481029039431E-2</v>
      </c>
      <c r="U71" s="81">
        <v>8.063537429921952E-2</v>
      </c>
      <c r="V71" s="82">
        <v>0.10188515332070548</v>
      </c>
      <c r="W71" s="83">
        <v>6.6662993421474137E-2</v>
      </c>
      <c r="X71" s="83">
        <v>3.1287559214630258E-2</v>
      </c>
      <c r="Y71" s="84">
        <v>3.5876862380496442E-2</v>
      </c>
      <c r="Z71" s="85">
        <v>7.3788855947725066E-2</v>
      </c>
      <c r="AA71" s="85">
        <v>0.11018926602178848</v>
      </c>
      <c r="AB71" s="241">
        <v>4.3623908530395952E-2</v>
      </c>
      <c r="AC71" s="242">
        <v>7.5235377058127897E-2</v>
      </c>
      <c r="AD71" s="298">
        <v>0.11712554060950579</v>
      </c>
    </row>
    <row r="72" spans="1:30">
      <c r="A72" s="169"/>
      <c r="E72" s="175" t="s">
        <v>641</v>
      </c>
      <c r="F72" s="152">
        <v>0.34203491783533052</v>
      </c>
      <c r="G72" s="75">
        <v>0.28776220260241742</v>
      </c>
      <c r="H72" s="76">
        <v>0.39403475948993155</v>
      </c>
      <c r="I72" s="76">
        <v>0.3225269050941556</v>
      </c>
      <c r="J72" s="124">
        <v>0.29238713796966415</v>
      </c>
      <c r="K72" s="92">
        <v>0.3849726326364471</v>
      </c>
      <c r="L72" s="92">
        <v>0.41079311130914142</v>
      </c>
      <c r="M72" s="92">
        <v>0.27958766721768374</v>
      </c>
      <c r="N72" s="92">
        <v>0.35127128811420411</v>
      </c>
      <c r="O72" s="92">
        <v>0.34863976137425434</v>
      </c>
      <c r="P72" s="78">
        <v>0.32722119799762828</v>
      </c>
      <c r="Q72" s="79">
        <v>0.35539907460611736</v>
      </c>
      <c r="R72" s="80">
        <v>0.34796254138044153</v>
      </c>
      <c r="S72" s="81">
        <v>0.32980464938383397</v>
      </c>
      <c r="T72" s="81">
        <v>0.34462982692654692</v>
      </c>
      <c r="U72" s="81">
        <v>0.3473013081235572</v>
      </c>
      <c r="V72" s="82">
        <v>0.36279924834557048</v>
      </c>
      <c r="W72" s="83">
        <v>0.33412350817126213</v>
      </c>
      <c r="X72" s="83">
        <v>0.3107781435479986</v>
      </c>
      <c r="Y72" s="84">
        <v>0.30672792408577076</v>
      </c>
      <c r="Z72" s="85">
        <v>0.35627273281026139</v>
      </c>
      <c r="AA72" s="85">
        <v>0.36192738442752753</v>
      </c>
      <c r="AB72" s="241">
        <v>0.32407079386115462</v>
      </c>
      <c r="AC72" s="242">
        <v>0.33986968980260168</v>
      </c>
      <c r="AD72" s="298">
        <v>0.38565651072030355</v>
      </c>
    </row>
    <row r="73" spans="1:30">
      <c r="A73" s="169"/>
      <c r="E73" s="175" t="s">
        <v>642</v>
      </c>
      <c r="F73" s="152">
        <v>0.51590446784359911</v>
      </c>
      <c r="G73" s="75">
        <v>0.40754580375279048</v>
      </c>
      <c r="H73" s="76">
        <v>0.41511102358328</v>
      </c>
      <c r="I73" s="76">
        <v>0.58225427095213644</v>
      </c>
      <c r="J73" s="124">
        <v>0.59013849295633625</v>
      </c>
      <c r="K73" s="92">
        <v>0.49809792493028249</v>
      </c>
      <c r="L73" s="92">
        <v>0.43176359788798391</v>
      </c>
      <c r="M73" s="92">
        <v>0.51115884592422367</v>
      </c>
      <c r="N73" s="92">
        <v>0.46335733815997232</v>
      </c>
      <c r="O73" s="92">
        <v>0.45946237331991663</v>
      </c>
      <c r="P73" s="78">
        <v>0.53604731505184688</v>
      </c>
      <c r="Q73" s="79">
        <v>0.49757990587050505</v>
      </c>
      <c r="R73" s="80">
        <v>0.50622918551361451</v>
      </c>
      <c r="S73" s="81">
        <v>0.54074115035327164</v>
      </c>
      <c r="T73" s="81">
        <v>0.5227165371977478</v>
      </c>
      <c r="U73" s="81">
        <v>0.47687149609761464</v>
      </c>
      <c r="V73" s="82">
        <v>0.44143965140082764</v>
      </c>
      <c r="W73" s="83">
        <v>0.54785384242803215</v>
      </c>
      <c r="X73" s="83">
        <v>0.63388775314833457</v>
      </c>
      <c r="Y73" s="84">
        <v>0.63038743727346058</v>
      </c>
      <c r="Z73" s="85">
        <v>0.52250814188194084</v>
      </c>
      <c r="AA73" s="85">
        <v>0.4077366302253258</v>
      </c>
      <c r="AB73" s="241">
        <v>0.5993946324567313</v>
      </c>
      <c r="AC73" s="242">
        <v>0.51818933477147799</v>
      </c>
      <c r="AD73" s="298">
        <v>0.39026946349434588</v>
      </c>
    </row>
    <row r="74" spans="1:30">
      <c r="A74" s="169"/>
      <c r="E74" s="171" t="s">
        <v>32</v>
      </c>
      <c r="F74" s="152">
        <v>1.4295624001017856E-3</v>
      </c>
      <c r="G74" s="75">
        <v>1.5127808056633751E-2</v>
      </c>
      <c r="H74" s="76">
        <v>7.9956673723598052E-4</v>
      </c>
      <c r="I74" s="93"/>
      <c r="J74" s="123"/>
      <c r="K74" s="92">
        <v>4.0715448703514453E-3</v>
      </c>
      <c r="L74" s="91"/>
      <c r="M74" s="92">
        <v>2.4360755183410686E-3</v>
      </c>
      <c r="N74" s="91"/>
      <c r="O74" s="91"/>
      <c r="P74" s="78">
        <v>2.4492390166836091E-3</v>
      </c>
      <c r="Q74" s="79">
        <v>4.8907825613486028E-4</v>
      </c>
      <c r="R74" s="80">
        <v>3.7389030827807658E-3</v>
      </c>
      <c r="S74" s="81">
        <v>9.3545261736647058E-4</v>
      </c>
      <c r="T74" s="88"/>
      <c r="U74" s="88"/>
      <c r="V74" s="82">
        <v>2.8669674454404937E-3</v>
      </c>
      <c r="W74" s="89"/>
      <c r="X74" s="89"/>
      <c r="Y74" s="90"/>
      <c r="Z74" s="94"/>
      <c r="AA74" s="85">
        <v>4.3634212886116044E-3</v>
      </c>
      <c r="AB74" s="244"/>
      <c r="AC74" s="242">
        <v>3.0547036425777442E-3</v>
      </c>
      <c r="AD74" s="298">
        <v>1.0082685471123412E-3</v>
      </c>
    </row>
    <row r="75" spans="1:30">
      <c r="A75" s="169"/>
      <c r="E75" s="172" t="s">
        <v>28</v>
      </c>
      <c r="F75" s="155">
        <f>(F69*1+F70*2+F71*3+F72*4+F73*5)/SUM(F69:F73)</f>
        <v>4.2993887878063104</v>
      </c>
      <c r="G75" s="67">
        <f t="shared" ref="G75:AD75" si="4">(G69*1+G70*2+G71*3+G72*4+G73*5)/SUM(G69:G73)</f>
        <v>3.8452261347578554</v>
      </c>
      <c r="H75" s="68">
        <f t="shared" si="4"/>
        <v>4.1420948067382906</v>
      </c>
      <c r="I75" s="68">
        <f t="shared" si="4"/>
        <v>4.4390941420501928</v>
      </c>
      <c r="J75" s="67">
        <f t="shared" si="4"/>
        <v>4.429322497218239</v>
      </c>
      <c r="K75" s="68">
        <f t="shared" si="4"/>
        <v>4.3149406446100782</v>
      </c>
      <c r="L75" s="68">
        <f t="shared" si="4"/>
        <v>4.1649845605454576</v>
      </c>
      <c r="M75" s="68">
        <f t="shared" si="4"/>
        <v>4.1791880569364617</v>
      </c>
      <c r="N75" s="68">
        <f t="shared" si="4"/>
        <v>4.1756874850031558</v>
      </c>
      <c r="O75" s="68">
        <f t="shared" si="4"/>
        <v>4.1935869330841662</v>
      </c>
      <c r="P75" s="67">
        <f t="shared" si="4"/>
        <v>4.3353074581967306</v>
      </c>
      <c r="Q75" s="68">
        <f t="shared" si="4"/>
        <v>4.2663701434327193</v>
      </c>
      <c r="R75" s="67">
        <f t="shared" si="4"/>
        <v>4.2799922965547044</v>
      </c>
      <c r="S75" s="68">
        <f t="shared" si="4"/>
        <v>4.3562972128083279</v>
      </c>
      <c r="T75" s="68">
        <f t="shared" si="4"/>
        <v>4.3206530796133285</v>
      </c>
      <c r="U75" s="68">
        <f t="shared" si="4"/>
        <v>4.1929405298450035</v>
      </c>
      <c r="V75" s="67">
        <f t="shared" si="4"/>
        <v>4.1386412209901682</v>
      </c>
      <c r="W75" s="68">
        <f t="shared" si="4"/>
        <v>4.3698351396303003</v>
      </c>
      <c r="X75" s="68">
        <f t="shared" si="4"/>
        <v>4.5522243701786778</v>
      </c>
      <c r="Y75" s="67">
        <f t="shared" si="4"/>
        <v>4.535676603430697</v>
      </c>
      <c r="Z75" s="68">
        <f t="shared" si="4"/>
        <v>4.346061899163324</v>
      </c>
      <c r="AA75" s="68">
        <f t="shared" si="4"/>
        <v>4.0416629139415496</v>
      </c>
      <c r="AB75" s="67">
        <f t="shared" si="4"/>
        <v>4.4864655015758279</v>
      </c>
      <c r="AC75" s="68">
        <f t="shared" si="4"/>
        <v>4.3008191746336939</v>
      </c>
      <c r="AD75" s="300">
        <f t="shared" si="4"/>
        <v>4.0412166621712835</v>
      </c>
    </row>
    <row r="76" spans="1:30">
      <c r="A76" s="169"/>
      <c r="E76" s="171"/>
      <c r="F76" s="154"/>
      <c r="G76" s="26"/>
      <c r="H76" s="25"/>
      <c r="I76" s="25"/>
      <c r="J76" s="26"/>
      <c r="K76" s="25"/>
      <c r="L76" s="25"/>
      <c r="M76" s="25"/>
      <c r="N76" s="25"/>
      <c r="O76" s="25"/>
      <c r="P76" s="26"/>
      <c r="Q76" s="25"/>
      <c r="R76" s="26"/>
      <c r="S76" s="25"/>
      <c r="T76" s="25"/>
      <c r="U76" s="25"/>
      <c r="V76" s="26"/>
      <c r="W76" s="25"/>
      <c r="X76" s="25"/>
      <c r="Y76" s="26"/>
      <c r="Z76" s="25"/>
      <c r="AA76" s="25"/>
      <c r="AB76" s="26"/>
      <c r="AC76" s="25"/>
      <c r="AD76" s="251"/>
    </row>
    <row r="77" spans="1:30" ht="48.75" customHeight="1">
      <c r="A77" s="169"/>
      <c r="B77" s="13" t="s">
        <v>46</v>
      </c>
      <c r="C77" s="13" t="s">
        <v>275</v>
      </c>
      <c r="E77" s="174" t="s">
        <v>276</v>
      </c>
      <c r="F77" s="154"/>
      <c r="G77" s="26"/>
      <c r="H77" s="25"/>
      <c r="I77" s="25"/>
      <c r="J77" s="26"/>
      <c r="K77" s="25"/>
      <c r="L77" s="25"/>
      <c r="M77" s="25"/>
      <c r="N77" s="25"/>
      <c r="O77" s="25"/>
      <c r="P77" s="26"/>
      <c r="Q77" s="25"/>
      <c r="R77" s="26"/>
      <c r="S77" s="25"/>
      <c r="T77" s="25"/>
      <c r="U77" s="25"/>
      <c r="V77" s="26"/>
      <c r="W77" s="25"/>
      <c r="X77" s="25"/>
      <c r="Y77" s="26"/>
      <c r="Z77" s="25"/>
      <c r="AA77" s="25"/>
      <c r="AB77" s="26"/>
      <c r="AC77" s="25"/>
      <c r="AD77" s="251"/>
    </row>
    <row r="78" spans="1:30">
      <c r="A78" s="169"/>
      <c r="E78" s="171" t="s">
        <v>585</v>
      </c>
      <c r="F78" s="154"/>
      <c r="G78" s="26"/>
      <c r="H78" s="25"/>
      <c r="I78" s="25"/>
      <c r="J78" s="26"/>
      <c r="K78" s="25"/>
      <c r="L78" s="25"/>
      <c r="M78" s="25"/>
      <c r="N78" s="25"/>
      <c r="O78" s="25"/>
      <c r="P78" s="26"/>
      <c r="Q78" s="25"/>
      <c r="R78" s="26"/>
      <c r="S78" s="25"/>
      <c r="T78" s="25"/>
      <c r="U78" s="25"/>
      <c r="V78" s="26"/>
      <c r="W78" s="25"/>
      <c r="X78" s="25"/>
      <c r="Y78" s="26"/>
      <c r="Z78" s="25"/>
      <c r="AA78" s="25"/>
      <c r="AB78" s="26"/>
      <c r="AC78" s="25"/>
      <c r="AD78" s="251"/>
    </row>
    <row r="79" spans="1:30">
      <c r="A79" s="169"/>
      <c r="E79" s="171" t="s">
        <v>637</v>
      </c>
      <c r="F79" s="154"/>
      <c r="G79" s="26"/>
      <c r="H79" s="25"/>
      <c r="I79" s="25"/>
      <c r="J79" s="26"/>
      <c r="K79" s="25"/>
      <c r="L79" s="25"/>
      <c r="M79" s="25"/>
      <c r="N79" s="25"/>
      <c r="O79" s="25"/>
      <c r="P79" s="26"/>
      <c r="Q79" s="25"/>
      <c r="R79" s="26"/>
      <c r="S79" s="25"/>
      <c r="T79" s="25"/>
      <c r="U79" s="25"/>
      <c r="V79" s="26"/>
      <c r="W79" s="25"/>
      <c r="X79" s="25"/>
      <c r="Y79" s="26"/>
      <c r="Z79" s="25"/>
      <c r="AA79" s="25"/>
      <c r="AB79" s="26"/>
      <c r="AC79" s="25"/>
      <c r="AD79" s="251"/>
    </row>
    <row r="80" spans="1:30">
      <c r="A80" s="169"/>
      <c r="E80" s="175" t="s">
        <v>638</v>
      </c>
      <c r="F80" s="152">
        <v>0.54942206425051232</v>
      </c>
      <c r="G80" s="75">
        <v>0.58573060462721627</v>
      </c>
      <c r="H80" s="76">
        <v>0.60744659795519873</v>
      </c>
      <c r="I80" s="76">
        <v>0.5149090080006633</v>
      </c>
      <c r="J80" s="124">
        <v>0.59290003315446294</v>
      </c>
      <c r="K80" s="92">
        <v>0.51190990411669246</v>
      </c>
      <c r="L80" s="92">
        <v>0.50936383920861572</v>
      </c>
      <c r="M80" s="92">
        <v>0.57733189728881595</v>
      </c>
      <c r="N80" s="92">
        <v>0.51569748496608114</v>
      </c>
      <c r="O80" s="92">
        <v>0.62219686624020698</v>
      </c>
      <c r="P80" s="78">
        <v>0.55582935709676007</v>
      </c>
      <c r="Q80" s="79">
        <v>0.54427209599419857</v>
      </c>
      <c r="R80" s="80">
        <v>0.49881798570448654</v>
      </c>
      <c r="S80" s="81">
        <v>0.60740206537116315</v>
      </c>
      <c r="T80" s="81">
        <v>0.60410944104889819</v>
      </c>
      <c r="U80" s="81">
        <v>0.44607453006485653</v>
      </c>
      <c r="V80" s="82">
        <v>0.57564055474002362</v>
      </c>
      <c r="W80" s="83">
        <v>0.48598827807662048</v>
      </c>
      <c r="X80" s="83">
        <v>0.55259617938250027</v>
      </c>
      <c r="Y80" s="84">
        <v>0.57528857291209012</v>
      </c>
      <c r="Z80" s="85">
        <v>0.52612786864180139</v>
      </c>
      <c r="AA80" s="85">
        <v>0.55169614408639078</v>
      </c>
      <c r="AB80" s="241">
        <v>0.54536819064139097</v>
      </c>
      <c r="AC80" s="242">
        <v>0.55807429403126663</v>
      </c>
      <c r="AD80" s="298">
        <v>0.54875444221212855</v>
      </c>
    </row>
    <row r="81" spans="1:30">
      <c r="A81" s="169"/>
      <c r="E81" s="175" t="s">
        <v>639</v>
      </c>
      <c r="F81" s="152">
        <v>0.15176319248738232</v>
      </c>
      <c r="G81" s="75">
        <v>0.21667551565466422</v>
      </c>
      <c r="H81" s="76">
        <v>0.11730479316154481</v>
      </c>
      <c r="I81" s="76">
        <v>0.16134498196741698</v>
      </c>
      <c r="J81" s="124">
        <v>0.1263383398776402</v>
      </c>
      <c r="K81" s="92">
        <v>0.17757411009962901</v>
      </c>
      <c r="L81" s="92">
        <v>0.17213437506476281</v>
      </c>
      <c r="M81" s="92">
        <v>0.11574658814423247</v>
      </c>
      <c r="N81" s="92">
        <v>0.17550433984062563</v>
      </c>
      <c r="O81" s="92">
        <v>0.13575433048228275</v>
      </c>
      <c r="P81" s="78">
        <v>0.16134935246007859</v>
      </c>
      <c r="Q81" s="79">
        <v>0.14317456168194634</v>
      </c>
      <c r="R81" s="80">
        <v>0.19474803908898411</v>
      </c>
      <c r="S81" s="81">
        <v>0.11624048993811259</v>
      </c>
      <c r="T81" s="81">
        <v>0.12169834523626183</v>
      </c>
      <c r="U81" s="81">
        <v>0.18200505661206992</v>
      </c>
      <c r="V81" s="82">
        <v>0.13731921620344312</v>
      </c>
      <c r="W81" s="83">
        <v>0.1725190859257475</v>
      </c>
      <c r="X81" s="83">
        <v>0.16154430520471125</v>
      </c>
      <c r="Y81" s="84">
        <v>0.15465555422419264</v>
      </c>
      <c r="Z81" s="85">
        <v>0.16649992114703116</v>
      </c>
      <c r="AA81" s="85">
        <v>0.13017953561139411</v>
      </c>
      <c r="AB81" s="241">
        <v>0.16504265385444916</v>
      </c>
      <c r="AC81" s="242">
        <v>0.13693535496614728</v>
      </c>
      <c r="AD81" s="298">
        <v>0.14802406927740017</v>
      </c>
    </row>
    <row r="82" spans="1:30">
      <c r="A82" s="169"/>
      <c r="E82" s="175" t="s">
        <v>640</v>
      </c>
      <c r="F82" s="152">
        <v>0.10537359111065263</v>
      </c>
      <c r="G82" s="75">
        <v>4.5238440003861374E-2</v>
      </c>
      <c r="H82" s="76">
        <v>9.5189704899113881E-2</v>
      </c>
      <c r="I82" s="76">
        <v>0.11748072379057332</v>
      </c>
      <c r="J82" s="124">
        <v>0.12017028736701613</v>
      </c>
      <c r="K82" s="92">
        <v>0.11049801510619479</v>
      </c>
      <c r="L82" s="92">
        <v>8.7382016547042557E-2</v>
      </c>
      <c r="M82" s="92">
        <v>8.670568787632417E-2</v>
      </c>
      <c r="N82" s="92">
        <v>9.7677518736854582E-2</v>
      </c>
      <c r="O82" s="92">
        <v>7.1542801696255306E-2</v>
      </c>
      <c r="P82" s="78">
        <v>0.11490829855279533</v>
      </c>
      <c r="Q82" s="79">
        <v>9.6747691786923426E-2</v>
      </c>
      <c r="R82" s="80">
        <v>0.12916463699535743</v>
      </c>
      <c r="S82" s="81">
        <v>9.3500440077969829E-2</v>
      </c>
      <c r="T82" s="81">
        <v>9.5614956544925037E-2</v>
      </c>
      <c r="U82" s="81">
        <v>9.4085962405188517E-2</v>
      </c>
      <c r="V82" s="82">
        <v>7.6806396333490873E-2</v>
      </c>
      <c r="W82" s="83">
        <v>0.14138577018982135</v>
      </c>
      <c r="X82" s="83">
        <v>0.1287126878346746</v>
      </c>
      <c r="Y82" s="84">
        <v>0.12993214487003679</v>
      </c>
      <c r="Z82" s="85">
        <v>0.10509223294084859</v>
      </c>
      <c r="AA82" s="85">
        <v>8.8989372865510466E-2</v>
      </c>
      <c r="AB82" s="241">
        <v>0.1324238127360417</v>
      </c>
      <c r="AC82" s="242">
        <v>0.10381444035814999</v>
      </c>
      <c r="AD82" s="298">
        <v>7.6093138070534014E-2</v>
      </c>
    </row>
    <row r="83" spans="1:30">
      <c r="A83" s="169"/>
      <c r="E83" s="175" t="s">
        <v>641</v>
      </c>
      <c r="F83" s="152">
        <v>0.11731994116700038</v>
      </c>
      <c r="G83" s="75">
        <v>9.4712327444734068E-2</v>
      </c>
      <c r="H83" s="76">
        <v>0.12915451808919493</v>
      </c>
      <c r="I83" s="76">
        <v>0.11430118559051528</v>
      </c>
      <c r="J83" s="124">
        <v>8.8249434910043723E-2</v>
      </c>
      <c r="K83" s="92">
        <v>0.12366532536128098</v>
      </c>
      <c r="L83" s="92">
        <v>0.16056572187797186</v>
      </c>
      <c r="M83" s="92">
        <v>0.11638260786084369</v>
      </c>
      <c r="N83" s="92">
        <v>0.13984358799656368</v>
      </c>
      <c r="O83" s="92">
        <v>0.10694134981671817</v>
      </c>
      <c r="P83" s="78">
        <v>0.10754691546717496</v>
      </c>
      <c r="Q83" s="79">
        <v>0.12497327237125112</v>
      </c>
      <c r="R83" s="80">
        <v>0.1102355081468521</v>
      </c>
      <c r="S83" s="81">
        <v>0.103161418756077</v>
      </c>
      <c r="T83" s="81">
        <v>0.10699763473831564</v>
      </c>
      <c r="U83" s="81">
        <v>0.17975156645047818</v>
      </c>
      <c r="V83" s="82">
        <v>0.12385813337478548</v>
      </c>
      <c r="W83" s="83">
        <v>0.11773049827143915</v>
      </c>
      <c r="X83" s="83">
        <v>0.10599526900581184</v>
      </c>
      <c r="Y83" s="84">
        <v>9.3765671250992971E-2</v>
      </c>
      <c r="Z83" s="85">
        <v>0.11964707246879884</v>
      </c>
      <c r="AA83" s="85">
        <v>0.13484917863888729</v>
      </c>
      <c r="AB83" s="241">
        <v>0.10548419811212525</v>
      </c>
      <c r="AC83" s="242">
        <v>0.10686020974386298</v>
      </c>
      <c r="AD83" s="298">
        <v>0.14483163674563104</v>
      </c>
    </row>
    <row r="84" spans="1:30">
      <c r="A84" s="169"/>
      <c r="E84" s="175" t="s">
        <v>642</v>
      </c>
      <c r="F84" s="152">
        <v>7.5943336506313922E-2</v>
      </c>
      <c r="G84" s="75">
        <v>5.7643112269524094E-2</v>
      </c>
      <c r="H84" s="76">
        <v>5.0904385894947668E-2</v>
      </c>
      <c r="I84" s="76">
        <v>9.166925755503047E-2</v>
      </c>
      <c r="J84" s="124">
        <v>7.2341904690836997E-2</v>
      </c>
      <c r="K84" s="92">
        <v>7.6352645316202727E-2</v>
      </c>
      <c r="L84" s="92">
        <v>7.055404730160704E-2</v>
      </c>
      <c r="M84" s="92">
        <v>0.10383321882978372</v>
      </c>
      <c r="N84" s="92">
        <v>6.95914921349646E-2</v>
      </c>
      <c r="O84" s="92">
        <v>6.3564651764536767E-2</v>
      </c>
      <c r="P84" s="78">
        <v>5.9995532635530126E-2</v>
      </c>
      <c r="Q84" s="79">
        <v>9.0832378165680586E-2</v>
      </c>
      <c r="R84" s="80">
        <v>6.7033830064319871E-2</v>
      </c>
      <c r="S84" s="81">
        <v>7.9695585856677437E-2</v>
      </c>
      <c r="T84" s="81">
        <v>7.1579622431599349E-2</v>
      </c>
      <c r="U84" s="81">
        <v>9.6831922611850058E-2</v>
      </c>
      <c r="V84" s="82">
        <v>8.6019052108104857E-2</v>
      </c>
      <c r="W84" s="83">
        <v>8.2376367536371523E-2</v>
      </c>
      <c r="X84" s="83">
        <v>5.1151558572302067E-2</v>
      </c>
      <c r="Y84" s="84">
        <v>4.635805674268749E-2</v>
      </c>
      <c r="Z84" s="85">
        <v>8.2632904801519982E-2</v>
      </c>
      <c r="AA84" s="85">
        <v>9.374296453170014E-2</v>
      </c>
      <c r="AB84" s="241">
        <v>5.1681144655992869E-2</v>
      </c>
      <c r="AC84" s="242">
        <v>9.4315700900573105E-2</v>
      </c>
      <c r="AD84" s="298">
        <v>8.1590181562615632E-2</v>
      </c>
    </row>
    <row r="85" spans="1:30">
      <c r="A85" s="169"/>
      <c r="E85" s="171" t="s">
        <v>32</v>
      </c>
      <c r="F85" s="152">
        <v>1.7787447813847639E-4</v>
      </c>
      <c r="G85" s="86"/>
      <c r="H85" s="93"/>
      <c r="I85" s="76">
        <v>2.9484309580068817E-4</v>
      </c>
      <c r="J85" s="123"/>
      <c r="K85" s="91"/>
      <c r="L85" s="91"/>
      <c r="M85" s="91"/>
      <c r="N85" s="92">
        <v>1.6855763249103888E-3</v>
      </c>
      <c r="O85" s="91"/>
      <c r="P85" s="78">
        <v>3.7054378766082673E-4</v>
      </c>
      <c r="Q85" s="98"/>
      <c r="R85" s="96"/>
      <c r="S85" s="88"/>
      <c r="T85" s="88"/>
      <c r="U85" s="81">
        <v>1.250961855556777E-3</v>
      </c>
      <c r="V85" s="82">
        <v>3.5664724015208591E-4</v>
      </c>
      <c r="W85" s="89"/>
      <c r="X85" s="89"/>
      <c r="Y85" s="90"/>
      <c r="Z85" s="94"/>
      <c r="AA85" s="85">
        <v>5.4280426611718463E-4</v>
      </c>
      <c r="AB85" s="244"/>
      <c r="AC85" s="243"/>
      <c r="AD85" s="298">
        <v>7.0653213169063578E-4</v>
      </c>
    </row>
    <row r="86" spans="1:30">
      <c r="A86" s="169"/>
      <c r="E86" s="172" t="s">
        <v>28</v>
      </c>
      <c r="F86" s="155">
        <f>(F80*1+F81*2+F82*3+F83*4+F84*5)/SUM(F80:F84)</f>
        <v>2.0184246959962682</v>
      </c>
      <c r="G86" s="67">
        <f t="shared" ref="G86:AD86" si="5">(G80*1+G81*2+G82*3+G83*4+G84*5)/SUM(G80:G84)</f>
        <v>1.8218618270746856</v>
      </c>
      <c r="H86" s="68">
        <f t="shared" si="5"/>
        <v>1.8987653008071479</v>
      </c>
      <c r="I86" s="68">
        <f t="shared" si="5"/>
        <v>2.1062131758576168</v>
      </c>
      <c r="J86" s="67">
        <f t="shared" si="5"/>
        <v>1.9207948381051516</v>
      </c>
      <c r="K86" s="68">
        <f t="shared" si="5"/>
        <v>2.0749766976606727</v>
      </c>
      <c r="L86" s="68">
        <f t="shared" si="5"/>
        <v>2.1108117629991918</v>
      </c>
      <c r="M86" s="68">
        <f t="shared" si="5"/>
        <v>2.053638662798547</v>
      </c>
      <c r="N86" s="68">
        <f t="shared" si="5"/>
        <v>2.0705606214818353</v>
      </c>
      <c r="O86" s="68">
        <f t="shared" si="5"/>
        <v>1.8539225903830949</v>
      </c>
      <c r="P86" s="67">
        <f t="shared" si="5"/>
        <v>1.9541423780400411</v>
      </c>
      <c r="Q86" s="68">
        <f t="shared" si="5"/>
        <v>2.0749192750322689</v>
      </c>
      <c r="R86" s="67">
        <f t="shared" si="5"/>
        <v>2.0519191577775349</v>
      </c>
      <c r="S86" s="68">
        <f t="shared" si="5"/>
        <v>1.931507969788993</v>
      </c>
      <c r="T86" s="68">
        <f t="shared" si="5"/>
        <v>1.9202396522674565</v>
      </c>
      <c r="U86" s="68">
        <f t="shared" si="5"/>
        <v>2.2983835995782349</v>
      </c>
      <c r="V86" s="67">
        <f t="shared" si="5"/>
        <v>2.0069417404199155</v>
      </c>
      <c r="W86" s="68">
        <f t="shared" si="5"/>
        <v>2.137987591265194</v>
      </c>
      <c r="X86" s="68">
        <f t="shared" si="5"/>
        <v>1.9415617221807044</v>
      </c>
      <c r="Y86" s="67">
        <f t="shared" si="5"/>
        <v>1.8812490846879952</v>
      </c>
      <c r="Z86" s="68">
        <f t="shared" si="5"/>
        <v>2.0661572236412051</v>
      </c>
      <c r="AA86" s="68">
        <f t="shared" si="5"/>
        <v>2.0882683921117962</v>
      </c>
      <c r="AB86" s="67">
        <f t="shared" si="5"/>
        <v>1.9530674522868796</v>
      </c>
      <c r="AC86" s="68">
        <f t="shared" si="5"/>
        <v>2.0424076685163284</v>
      </c>
      <c r="AD86" s="300">
        <f t="shared" si="5"/>
        <v>2.0618161891614153</v>
      </c>
    </row>
    <row r="87" spans="1:30">
      <c r="A87" s="169"/>
      <c r="E87" s="171"/>
      <c r="F87" s="154"/>
      <c r="G87" s="26"/>
      <c r="H87" s="25"/>
      <c r="I87" s="25"/>
      <c r="J87" s="26"/>
      <c r="K87" s="25"/>
      <c r="L87" s="25"/>
      <c r="M87" s="25"/>
      <c r="N87" s="25"/>
      <c r="O87" s="25"/>
      <c r="P87" s="26"/>
      <c r="Q87" s="25"/>
      <c r="R87" s="26"/>
      <c r="S87" s="25"/>
      <c r="T87" s="25"/>
      <c r="U87" s="25"/>
      <c r="V87" s="26"/>
      <c r="W87" s="25"/>
      <c r="X87" s="25"/>
      <c r="Y87" s="26"/>
      <c r="Z87" s="25"/>
      <c r="AA87" s="25"/>
      <c r="AB87" s="26"/>
      <c r="AC87" s="25"/>
      <c r="AD87" s="251"/>
    </row>
    <row r="88" spans="1:30" ht="42" customHeight="1">
      <c r="A88" s="169"/>
      <c r="B88" s="13" t="s">
        <v>47</v>
      </c>
      <c r="C88" s="13" t="s">
        <v>278</v>
      </c>
      <c r="E88" s="174" t="s">
        <v>277</v>
      </c>
      <c r="F88" s="154"/>
      <c r="G88" s="26"/>
      <c r="H88" s="25"/>
      <c r="I88" s="25"/>
      <c r="J88" s="26"/>
      <c r="K88" s="25"/>
      <c r="L88" s="25"/>
      <c r="M88" s="25"/>
      <c r="N88" s="25"/>
      <c r="O88" s="25"/>
      <c r="P88" s="26"/>
      <c r="Q88" s="25"/>
      <c r="R88" s="26"/>
      <c r="S88" s="25"/>
      <c r="T88" s="25"/>
      <c r="U88" s="25"/>
      <c r="V88" s="26"/>
      <c r="W88" s="25"/>
      <c r="X88" s="25"/>
      <c r="Y88" s="26"/>
      <c r="Z88" s="25"/>
      <c r="AA88" s="25"/>
      <c r="AB88" s="26"/>
      <c r="AC88" s="25"/>
      <c r="AD88" s="251"/>
    </row>
    <row r="89" spans="1:30">
      <c r="A89" s="169"/>
      <c r="E89" s="171" t="s">
        <v>585</v>
      </c>
      <c r="F89" s="154"/>
      <c r="G89" s="26"/>
      <c r="H89" s="25"/>
      <c r="I89" s="25"/>
      <c r="J89" s="26"/>
      <c r="K89" s="25"/>
      <c r="L89" s="25"/>
      <c r="M89" s="25"/>
      <c r="N89" s="25"/>
      <c r="O89" s="25"/>
      <c r="P89" s="26"/>
      <c r="Q89" s="25"/>
      <c r="R89" s="26"/>
      <c r="S89" s="25"/>
      <c r="T89" s="25"/>
      <c r="U89" s="25"/>
      <c r="V89" s="26"/>
      <c r="W89" s="25"/>
      <c r="X89" s="25"/>
      <c r="Y89" s="26"/>
      <c r="Z89" s="25"/>
      <c r="AA89" s="25"/>
      <c r="AB89" s="26"/>
      <c r="AC89" s="25"/>
      <c r="AD89" s="251"/>
    </row>
    <row r="90" spans="1:30">
      <c r="A90" s="169"/>
      <c r="E90" s="171" t="s">
        <v>637</v>
      </c>
      <c r="F90" s="154"/>
      <c r="G90" s="26"/>
      <c r="H90" s="25"/>
      <c r="I90" s="25"/>
      <c r="J90" s="26"/>
      <c r="K90" s="25"/>
      <c r="L90" s="25"/>
      <c r="M90" s="25"/>
      <c r="N90" s="25"/>
      <c r="O90" s="25"/>
      <c r="P90" s="26"/>
      <c r="Q90" s="25"/>
      <c r="R90" s="26"/>
      <c r="S90" s="25"/>
      <c r="T90" s="25"/>
      <c r="U90" s="25"/>
      <c r="V90" s="26"/>
      <c r="W90" s="25"/>
      <c r="X90" s="25"/>
      <c r="Y90" s="26"/>
      <c r="Z90" s="25"/>
      <c r="AA90" s="25"/>
      <c r="AB90" s="26"/>
      <c r="AC90" s="25"/>
      <c r="AD90" s="251"/>
    </row>
    <row r="91" spans="1:30">
      <c r="A91" s="169"/>
      <c r="E91" s="175" t="s">
        <v>638</v>
      </c>
      <c r="F91" s="152">
        <v>7.1504959699995277E-2</v>
      </c>
      <c r="G91" s="75">
        <v>8.5594191822697743E-2</v>
      </c>
      <c r="H91" s="76">
        <v>7.3136651925900326E-2</v>
      </c>
      <c r="I91" s="76">
        <v>6.9011938813580406E-2</v>
      </c>
      <c r="J91" s="124">
        <v>4.5208098371371193E-2</v>
      </c>
      <c r="K91" s="92">
        <v>9.9780562871930781E-2</v>
      </c>
      <c r="L91" s="92">
        <v>7.0620824957342898E-2</v>
      </c>
      <c r="M91" s="92">
        <v>8.2943571250708767E-2</v>
      </c>
      <c r="N91" s="92">
        <v>6.6356214377969736E-2</v>
      </c>
      <c r="O91" s="92">
        <v>7.1776396176238044E-2</v>
      </c>
      <c r="P91" s="78">
        <v>9.6566706673239647E-2</v>
      </c>
      <c r="Q91" s="79">
        <v>4.8456061585275136E-2</v>
      </c>
      <c r="R91" s="80">
        <v>0.13880949706286141</v>
      </c>
      <c r="S91" s="81">
        <v>5.2482117532939562E-2</v>
      </c>
      <c r="T91" s="81">
        <v>3.5955885226193952E-2</v>
      </c>
      <c r="U91" s="81">
        <v>2.6964874211554992E-2</v>
      </c>
      <c r="V91" s="82">
        <v>5.6790901922635764E-2</v>
      </c>
      <c r="W91" s="83">
        <v>7.8684756117875287E-2</v>
      </c>
      <c r="X91" s="83">
        <v>9.4773171400548945E-2</v>
      </c>
      <c r="Y91" s="84">
        <v>6.8734786438767431E-2</v>
      </c>
      <c r="Z91" s="85">
        <v>6.9477392561786935E-2</v>
      </c>
      <c r="AA91" s="85">
        <v>7.3992139354740236E-2</v>
      </c>
      <c r="AB91" s="241">
        <v>7.3391245290638174E-2</v>
      </c>
      <c r="AC91" s="242">
        <v>7.4309342456006983E-2</v>
      </c>
      <c r="AD91" s="298">
        <v>6.4874301849400628E-2</v>
      </c>
    </row>
    <row r="92" spans="1:30">
      <c r="A92" s="169"/>
      <c r="E92" s="175" t="s">
        <v>639</v>
      </c>
      <c r="F92" s="152">
        <v>7.1393983462352331E-2</v>
      </c>
      <c r="G92" s="75">
        <v>0.14386098988395712</v>
      </c>
      <c r="H92" s="76">
        <v>8.2058902014768342E-2</v>
      </c>
      <c r="I92" s="76">
        <v>5.6626456079260458E-2</v>
      </c>
      <c r="J92" s="124">
        <v>5.8172331257166927E-2</v>
      </c>
      <c r="K92" s="92">
        <v>6.5903670673261694E-2</v>
      </c>
      <c r="L92" s="92">
        <v>8.4383930072281052E-2</v>
      </c>
      <c r="M92" s="92">
        <v>8.3402585480149879E-2</v>
      </c>
      <c r="N92" s="92">
        <v>9.5203393646392478E-2</v>
      </c>
      <c r="O92" s="92">
        <v>8.3869402716883493E-2</v>
      </c>
      <c r="P92" s="78">
        <v>7.0530958640410368E-2</v>
      </c>
      <c r="Q92" s="79">
        <v>7.2322704721589956E-2</v>
      </c>
      <c r="R92" s="80">
        <v>8.3267804010493982E-2</v>
      </c>
      <c r="S92" s="81">
        <v>7.7693256792111781E-2</v>
      </c>
      <c r="T92" s="81">
        <v>6.0815268235386064E-2</v>
      </c>
      <c r="U92" s="81">
        <v>5.3351537096763553E-2</v>
      </c>
      <c r="V92" s="82">
        <v>7.0648746971005649E-2</v>
      </c>
      <c r="W92" s="83">
        <v>8.330791960205941E-2</v>
      </c>
      <c r="X92" s="83">
        <v>6.0996548716947846E-2</v>
      </c>
      <c r="Y92" s="84">
        <v>6.9027685630410035E-2</v>
      </c>
      <c r="Z92" s="85">
        <v>6.3662299018802049E-2</v>
      </c>
      <c r="AA92" s="85">
        <v>8.2354568523076335E-2</v>
      </c>
      <c r="AB92" s="241">
        <v>7.0099166196304102E-2</v>
      </c>
      <c r="AC92" s="242">
        <v>7.0885091023685495E-2</v>
      </c>
      <c r="AD92" s="298">
        <v>7.4938349173394661E-2</v>
      </c>
    </row>
    <row r="93" spans="1:30">
      <c r="A93" s="169"/>
      <c r="E93" s="175" t="s">
        <v>640</v>
      </c>
      <c r="F93" s="152">
        <v>0.12739634428642749</v>
      </c>
      <c r="G93" s="75">
        <v>6.4396758039539051E-2</v>
      </c>
      <c r="H93" s="76">
        <v>0.14345020584884463</v>
      </c>
      <c r="I93" s="76">
        <v>0.12681362185466152</v>
      </c>
      <c r="J93" s="124">
        <v>0.16296772779739335</v>
      </c>
      <c r="K93" s="92">
        <v>9.6356391011630058E-2</v>
      </c>
      <c r="L93" s="92">
        <v>8.8181045738088826E-2</v>
      </c>
      <c r="M93" s="92">
        <v>0.14098637057748789</v>
      </c>
      <c r="N93" s="92">
        <v>0.13033367696372922</v>
      </c>
      <c r="O93" s="92">
        <v>0.15006648458276431</v>
      </c>
      <c r="P93" s="78">
        <v>0.13258434429704458</v>
      </c>
      <c r="Q93" s="79">
        <v>0.12260317165853446</v>
      </c>
      <c r="R93" s="80">
        <v>0.12955022859875276</v>
      </c>
      <c r="S93" s="81">
        <v>0.1466759751114306</v>
      </c>
      <c r="T93" s="81">
        <v>0.12042951681082734</v>
      </c>
      <c r="U93" s="81">
        <v>9.9166540251642843E-2</v>
      </c>
      <c r="V93" s="82">
        <v>0.12099931428456814</v>
      </c>
      <c r="W93" s="83">
        <v>0.14562580565799355</v>
      </c>
      <c r="X93" s="83">
        <v>0.11968565407619504</v>
      </c>
      <c r="Y93" s="84">
        <v>0.13863340337766022</v>
      </c>
      <c r="Z93" s="85">
        <v>0.11310102442105649</v>
      </c>
      <c r="AA93" s="85">
        <v>0.1266985289908992</v>
      </c>
      <c r="AB93" s="241">
        <v>0.13805256129627336</v>
      </c>
      <c r="AC93" s="242">
        <v>0.11455323102813636</v>
      </c>
      <c r="AD93" s="298">
        <v>0.12942327607401577</v>
      </c>
    </row>
    <row r="94" spans="1:30">
      <c r="A94" s="169"/>
      <c r="E94" s="175" t="s">
        <v>641</v>
      </c>
      <c r="F94" s="152">
        <v>0.32545985583092596</v>
      </c>
      <c r="G94" s="75">
        <v>0.35288297166301308</v>
      </c>
      <c r="H94" s="76">
        <v>0.32982587777472522</v>
      </c>
      <c r="I94" s="76">
        <v>0.3204519545661817</v>
      </c>
      <c r="J94" s="124">
        <v>0.36240816411349208</v>
      </c>
      <c r="K94" s="92">
        <v>0.29740172150429728</v>
      </c>
      <c r="L94" s="92">
        <v>0.33676432323148586</v>
      </c>
      <c r="M94" s="92">
        <v>0.3146377537703669</v>
      </c>
      <c r="N94" s="92">
        <v>0.28600417096204661</v>
      </c>
      <c r="O94" s="92">
        <v>0.31483145259828937</v>
      </c>
      <c r="P94" s="78">
        <v>0.34726725584648416</v>
      </c>
      <c r="Q94" s="79">
        <v>0.30524728853853023</v>
      </c>
      <c r="R94" s="80">
        <v>0.32250964548553507</v>
      </c>
      <c r="S94" s="81">
        <v>0.3184732307330746</v>
      </c>
      <c r="T94" s="81">
        <v>0.33472130597383731</v>
      </c>
      <c r="U94" s="81">
        <v>0.32759738903509061</v>
      </c>
      <c r="V94" s="82">
        <v>0.32873598952999034</v>
      </c>
      <c r="W94" s="83">
        <v>0.3045432063330164</v>
      </c>
      <c r="X94" s="83">
        <v>0.33436064796171722</v>
      </c>
      <c r="Y94" s="84">
        <v>0.33618614187415541</v>
      </c>
      <c r="Z94" s="85">
        <v>0.34344681763602969</v>
      </c>
      <c r="AA94" s="85">
        <v>0.30358880430427565</v>
      </c>
      <c r="AB94" s="241">
        <v>0.32712638298067614</v>
      </c>
      <c r="AC94" s="242">
        <v>0.31847650050600301</v>
      </c>
      <c r="AD94" s="298">
        <v>0.33286355362069775</v>
      </c>
    </row>
    <row r="95" spans="1:30">
      <c r="A95" s="169"/>
      <c r="E95" s="175" t="s">
        <v>642</v>
      </c>
      <c r="F95" s="152">
        <v>0.40000400139673753</v>
      </c>
      <c r="G95" s="75">
        <v>0.35326508859079297</v>
      </c>
      <c r="H95" s="76">
        <v>0.37152836243576148</v>
      </c>
      <c r="I95" s="76">
        <v>0.4200664303776479</v>
      </c>
      <c r="J95" s="124">
        <v>0.36666817797978996</v>
      </c>
      <c r="K95" s="92">
        <v>0.43519243239615174</v>
      </c>
      <c r="L95" s="92">
        <v>0.42004987600080135</v>
      </c>
      <c r="M95" s="92">
        <v>0.37802971892128651</v>
      </c>
      <c r="N95" s="92">
        <v>0.41175808420129634</v>
      </c>
      <c r="O95" s="92">
        <v>0.37698555307985337</v>
      </c>
      <c r="P95" s="78">
        <v>0.34855146032674278</v>
      </c>
      <c r="Q95" s="79">
        <v>0.44736117744916931</v>
      </c>
      <c r="R95" s="80">
        <v>0.32453964615159792</v>
      </c>
      <c r="S95" s="81">
        <v>0.39855350454881117</v>
      </c>
      <c r="T95" s="81">
        <v>0.44371182883688431</v>
      </c>
      <c r="U95" s="81">
        <v>0.48605367471985333</v>
      </c>
      <c r="V95" s="82">
        <v>0.4202507938378377</v>
      </c>
      <c r="W95" s="83">
        <v>0.38681834606582627</v>
      </c>
      <c r="X95" s="83">
        <v>0.37948302398604666</v>
      </c>
      <c r="Y95" s="84">
        <v>0.37687361177987294</v>
      </c>
      <c r="Z95" s="85">
        <v>0.40941879938219322</v>
      </c>
      <c r="AA95" s="85">
        <v>0.41051170511132734</v>
      </c>
      <c r="AB95" s="241">
        <v>0.38394985246676488</v>
      </c>
      <c r="AC95" s="242">
        <v>0.41971933483753487</v>
      </c>
      <c r="AD95" s="298">
        <v>0.3941853274757805</v>
      </c>
    </row>
    <row r="96" spans="1:30">
      <c r="A96" s="169"/>
      <c r="E96" s="171" t="s">
        <v>32</v>
      </c>
      <c r="F96" s="152">
        <v>4.2408553235613808E-3</v>
      </c>
      <c r="G96" s="86"/>
      <c r="H96" s="93"/>
      <c r="I96" s="76">
        <v>7.0295983086680761E-3</v>
      </c>
      <c r="J96" s="124">
        <v>4.5755004807864876E-3</v>
      </c>
      <c r="K96" s="92">
        <v>5.365221542728533E-3</v>
      </c>
      <c r="L96" s="91"/>
      <c r="M96" s="91"/>
      <c r="N96" s="92">
        <v>1.034445984856564E-2</v>
      </c>
      <c r="O96" s="92">
        <v>2.4707108459713937E-3</v>
      </c>
      <c r="P96" s="78">
        <v>4.4992742160784747E-3</v>
      </c>
      <c r="Q96" s="79">
        <v>4.0095960469008901E-3</v>
      </c>
      <c r="R96" s="80">
        <v>1.3231786907589242E-3</v>
      </c>
      <c r="S96" s="81">
        <v>6.121915281632296E-3</v>
      </c>
      <c r="T96" s="81">
        <v>4.3661949168710508E-3</v>
      </c>
      <c r="U96" s="81">
        <v>6.8659846850946792E-3</v>
      </c>
      <c r="V96" s="82">
        <v>2.5742534539624196E-3</v>
      </c>
      <c r="W96" s="83">
        <v>1.0199662232290901E-3</v>
      </c>
      <c r="X96" s="83">
        <v>1.0700953858544334E-2</v>
      </c>
      <c r="Y96" s="84">
        <v>1.054437089913395E-2</v>
      </c>
      <c r="Z96" s="85">
        <v>8.9366698013155512E-4</v>
      </c>
      <c r="AA96" s="85">
        <v>2.8542537156812241E-3</v>
      </c>
      <c r="AB96" s="241">
        <v>7.3807917693433749E-3</v>
      </c>
      <c r="AC96" s="242">
        <v>2.0565001486333046E-3</v>
      </c>
      <c r="AD96" s="298">
        <v>3.7151918067106892E-3</v>
      </c>
    </row>
    <row r="97" spans="1:30">
      <c r="A97" s="169"/>
      <c r="E97" s="172" t="s">
        <v>28</v>
      </c>
      <c r="F97" s="155">
        <f>(F91*1+F92*2+F93*3+F94*4+F95*5)/SUM(F91:F95)</f>
        <v>3.9149441013249229</v>
      </c>
      <c r="G97" s="67">
        <f t="shared" ref="G97:AD97" si="6">(G91*1+G92*2+G93*3+G94*4+G95*5)/SUM(G91:G95)</f>
        <v>3.7443637753152466</v>
      </c>
      <c r="H97" s="68">
        <f t="shared" si="6"/>
        <v>3.8445503967796792</v>
      </c>
      <c r="I97" s="68">
        <f t="shared" si="6"/>
        <v>3.9727726828209327</v>
      </c>
      <c r="J97" s="67">
        <f t="shared" si="6"/>
        <v>3.9515096248189945</v>
      </c>
      <c r="K97" s="68">
        <f t="shared" si="6"/>
        <v>3.9071890601684207</v>
      </c>
      <c r="L97" s="68">
        <f t="shared" si="6"/>
        <v>3.9512384952461215</v>
      </c>
      <c r="M97" s="68">
        <f t="shared" si="6"/>
        <v>3.8214074636313722</v>
      </c>
      <c r="N97" s="68">
        <f t="shared" si="6"/>
        <v>3.8908195641762457</v>
      </c>
      <c r="O97" s="68">
        <f t="shared" si="6"/>
        <v>3.8434643201325778</v>
      </c>
      <c r="P97" s="67">
        <f t="shared" si="6"/>
        <v>3.7842342896317853</v>
      </c>
      <c r="Q97" s="68">
        <f t="shared" si="6"/>
        <v>4.0348842834767567</v>
      </c>
      <c r="R97" s="67">
        <f t="shared" si="6"/>
        <v>3.611511278345179</v>
      </c>
      <c r="S97" s="68">
        <f t="shared" si="6"/>
        <v>3.9386692013005455</v>
      </c>
      <c r="T97" s="68">
        <f t="shared" si="6"/>
        <v>4.0941953953329984</v>
      </c>
      <c r="U97" s="68">
        <f t="shared" si="6"/>
        <v>4.2006672156696068</v>
      </c>
      <c r="V97" s="67">
        <f t="shared" si="6"/>
        <v>3.9875492284015595</v>
      </c>
      <c r="W97" s="68">
        <f t="shared" si="6"/>
        <v>3.838357563024132</v>
      </c>
      <c r="X97" s="68">
        <f t="shared" si="6"/>
        <v>3.8518999464346582</v>
      </c>
      <c r="Y97" s="67">
        <f t="shared" si="6"/>
        <v>3.8928506553939655</v>
      </c>
      <c r="Z97" s="68">
        <f t="shared" si="6"/>
        <v>3.9605257223796975</v>
      </c>
      <c r="AA97" s="68">
        <f t="shared" si="6"/>
        <v>3.8968331566641288</v>
      </c>
      <c r="AB97" s="67">
        <f t="shared" si="6"/>
        <v>3.8846740259055812</v>
      </c>
      <c r="AC97" s="68">
        <f t="shared" si="6"/>
        <v>3.9403452143183859</v>
      </c>
      <c r="AD97" s="300">
        <f t="shared" si="6"/>
        <v>3.9199651025113726</v>
      </c>
    </row>
    <row r="98" spans="1:30">
      <c r="A98" s="169"/>
      <c r="E98" s="171"/>
      <c r="F98" s="154"/>
      <c r="G98" s="26"/>
      <c r="H98" s="25"/>
      <c r="I98" s="25"/>
      <c r="J98" s="26"/>
      <c r="K98" s="25"/>
      <c r="L98" s="25"/>
      <c r="M98" s="25"/>
      <c r="N98" s="25"/>
      <c r="O98" s="25"/>
      <c r="P98" s="26"/>
      <c r="Q98" s="25"/>
      <c r="R98" s="26"/>
      <c r="S98" s="25"/>
      <c r="T98" s="25"/>
      <c r="U98" s="25"/>
      <c r="V98" s="26"/>
      <c r="W98" s="25"/>
      <c r="X98" s="25"/>
      <c r="Y98" s="26"/>
      <c r="Z98" s="25"/>
      <c r="AA98" s="25"/>
      <c r="AB98" s="26"/>
      <c r="AC98" s="25"/>
      <c r="AD98" s="251"/>
    </row>
    <row r="99" spans="1:30" ht="32.25" customHeight="1">
      <c r="A99" s="169"/>
      <c r="B99" s="13" t="s">
        <v>48</v>
      </c>
      <c r="C99" s="13" t="s">
        <v>280</v>
      </c>
      <c r="E99" s="174" t="s">
        <v>279</v>
      </c>
      <c r="F99" s="154"/>
      <c r="G99" s="26"/>
      <c r="H99" s="25"/>
      <c r="I99" s="25"/>
      <c r="J99" s="26"/>
      <c r="K99" s="25"/>
      <c r="L99" s="25"/>
      <c r="M99" s="25"/>
      <c r="N99" s="25"/>
      <c r="O99" s="25"/>
      <c r="P99" s="26"/>
      <c r="Q99" s="25"/>
      <c r="R99" s="26"/>
      <c r="S99" s="25"/>
      <c r="T99" s="25"/>
      <c r="U99" s="25"/>
      <c r="V99" s="26"/>
      <c r="W99" s="25"/>
      <c r="X99" s="25"/>
      <c r="Y99" s="26"/>
      <c r="Z99" s="25"/>
      <c r="AA99" s="25"/>
      <c r="AB99" s="26"/>
      <c r="AC99" s="25"/>
      <c r="AD99" s="251"/>
    </row>
    <row r="100" spans="1:30">
      <c r="A100" s="169"/>
      <c r="E100" s="171" t="s">
        <v>585</v>
      </c>
      <c r="F100" s="154"/>
      <c r="G100" s="26"/>
      <c r="H100" s="25"/>
      <c r="I100" s="25"/>
      <c r="J100" s="26"/>
      <c r="K100" s="25"/>
      <c r="L100" s="25"/>
      <c r="M100" s="25"/>
      <c r="N100" s="25"/>
      <c r="O100" s="25"/>
      <c r="P100" s="26"/>
      <c r="Q100" s="25"/>
      <c r="R100" s="26"/>
      <c r="S100" s="25"/>
      <c r="T100" s="25"/>
      <c r="U100" s="25"/>
      <c r="V100" s="26"/>
      <c r="W100" s="25"/>
      <c r="X100" s="25"/>
      <c r="Y100" s="26"/>
      <c r="Z100" s="25"/>
      <c r="AA100" s="25"/>
      <c r="AB100" s="26"/>
      <c r="AC100" s="25"/>
      <c r="AD100" s="251"/>
    </row>
    <row r="101" spans="1:30">
      <c r="A101" s="169"/>
      <c r="E101" s="171" t="s">
        <v>637</v>
      </c>
      <c r="F101" s="154"/>
      <c r="G101" s="26"/>
      <c r="H101" s="25"/>
      <c r="I101" s="25"/>
      <c r="J101" s="26"/>
      <c r="K101" s="25"/>
      <c r="L101" s="25"/>
      <c r="M101" s="25"/>
      <c r="N101" s="25"/>
      <c r="O101" s="25"/>
      <c r="P101" s="26"/>
      <c r="Q101" s="25"/>
      <c r="R101" s="26"/>
      <c r="S101" s="25"/>
      <c r="T101" s="25"/>
      <c r="U101" s="25"/>
      <c r="V101" s="26"/>
      <c r="W101" s="25"/>
      <c r="X101" s="25"/>
      <c r="Y101" s="26"/>
      <c r="Z101" s="25"/>
      <c r="AA101" s="25"/>
      <c r="AB101" s="26"/>
      <c r="AC101" s="25"/>
      <c r="AD101" s="251"/>
    </row>
    <row r="102" spans="1:30">
      <c r="A102" s="169"/>
      <c r="E102" s="175" t="s">
        <v>638</v>
      </c>
      <c r="F102" s="152">
        <v>0.42576241409115989</v>
      </c>
      <c r="G102" s="75">
        <v>0.51875389658709248</v>
      </c>
      <c r="H102" s="76">
        <v>0.4455704877741366</v>
      </c>
      <c r="I102" s="76">
        <v>0.40386249637275623</v>
      </c>
      <c r="J102" s="124">
        <v>0.41293797382027841</v>
      </c>
      <c r="K102" s="92">
        <v>0.48270915834349148</v>
      </c>
      <c r="L102" s="92">
        <v>0.39187571095012869</v>
      </c>
      <c r="M102" s="92">
        <v>0.42959231736183823</v>
      </c>
      <c r="N102" s="92">
        <v>0.35570591075655195</v>
      </c>
      <c r="O102" s="92">
        <v>0.40836642647930854</v>
      </c>
      <c r="P102" s="78">
        <v>0.45025267325701035</v>
      </c>
      <c r="Q102" s="79">
        <v>0.40366218204662263</v>
      </c>
      <c r="R102" s="80">
        <v>0.41222533603867539</v>
      </c>
      <c r="S102" s="81">
        <v>0.40621731096231917</v>
      </c>
      <c r="T102" s="81">
        <v>0.46472327064264468</v>
      </c>
      <c r="U102" s="81">
        <v>0.41847294376815164</v>
      </c>
      <c r="V102" s="82">
        <v>0.38260201891044021</v>
      </c>
      <c r="W102" s="83">
        <v>0.42814930992020933</v>
      </c>
      <c r="X102" s="83">
        <v>0.50538629246931954</v>
      </c>
      <c r="Y102" s="84">
        <v>0.49174333098125883</v>
      </c>
      <c r="Z102" s="85">
        <v>0.409830169896857</v>
      </c>
      <c r="AA102" s="85">
        <v>0.38852023635312544</v>
      </c>
      <c r="AB102" s="241">
        <v>0.46183688116403843</v>
      </c>
      <c r="AC102" s="242">
        <v>0.43357055138984552</v>
      </c>
      <c r="AD102" s="298">
        <v>0.37199723844031479</v>
      </c>
    </row>
    <row r="103" spans="1:30">
      <c r="A103" s="169"/>
      <c r="E103" s="175" t="s">
        <v>639</v>
      </c>
      <c r="F103" s="152">
        <v>0.12041133082308367</v>
      </c>
      <c r="G103" s="75">
        <v>0.16918126420368843</v>
      </c>
      <c r="H103" s="76">
        <v>0.12517330476430552</v>
      </c>
      <c r="I103" s="76">
        <v>0.11192689549392694</v>
      </c>
      <c r="J103" s="124">
        <v>0.13165143074124241</v>
      </c>
      <c r="K103" s="92">
        <v>9.722796586866668E-2</v>
      </c>
      <c r="L103" s="92">
        <v>0.12292356508964303</v>
      </c>
      <c r="M103" s="92">
        <v>0.10231817186332776</v>
      </c>
      <c r="N103" s="92">
        <v>0.14527906721845182</v>
      </c>
      <c r="O103" s="92">
        <v>0.17487556378142352</v>
      </c>
      <c r="P103" s="78">
        <v>0.10026309277276338</v>
      </c>
      <c r="Q103" s="79">
        <v>0.13926735880433688</v>
      </c>
      <c r="R103" s="80">
        <v>0.12153759129783846</v>
      </c>
      <c r="S103" s="81">
        <v>0.12833802596229615</v>
      </c>
      <c r="T103" s="81">
        <v>0.10177659373951259</v>
      </c>
      <c r="U103" s="81">
        <v>0.13844154873375561</v>
      </c>
      <c r="V103" s="82">
        <v>0.13210543965049845</v>
      </c>
      <c r="W103" s="83">
        <v>0.11433374721463013</v>
      </c>
      <c r="X103" s="83">
        <v>0.10523188665377893</v>
      </c>
      <c r="Y103" s="84">
        <v>0.1052564426870454</v>
      </c>
      <c r="Z103" s="85">
        <v>0.11678249847926417</v>
      </c>
      <c r="AA103" s="85">
        <v>0.13763639242861039</v>
      </c>
      <c r="AB103" s="241">
        <v>0.11918563564509825</v>
      </c>
      <c r="AC103" s="242">
        <v>0.10566220711881585</v>
      </c>
      <c r="AD103" s="298">
        <v>0.14070419771972653</v>
      </c>
    </row>
    <row r="104" spans="1:30">
      <c r="A104" s="169"/>
      <c r="E104" s="175" t="s">
        <v>640</v>
      </c>
      <c r="F104" s="152">
        <v>0.12449931773102191</v>
      </c>
      <c r="G104" s="75">
        <v>6.4827142368722723E-2</v>
      </c>
      <c r="H104" s="76">
        <v>0.15404725705823041</v>
      </c>
      <c r="I104" s="76">
        <v>0.11568679268747668</v>
      </c>
      <c r="J104" s="124">
        <v>0.13307867707205753</v>
      </c>
      <c r="K104" s="92">
        <v>7.850812903393431E-2</v>
      </c>
      <c r="L104" s="92">
        <v>0.10936773218997969</v>
      </c>
      <c r="M104" s="92">
        <v>0.16716218202764285</v>
      </c>
      <c r="N104" s="92">
        <v>0.19001039781260831</v>
      </c>
      <c r="O104" s="92">
        <v>0.15716698711613447</v>
      </c>
      <c r="P104" s="78">
        <v>0.11431511220516026</v>
      </c>
      <c r="Q104" s="79">
        <v>0.134145893401483</v>
      </c>
      <c r="R104" s="80">
        <v>0.13297399074073155</v>
      </c>
      <c r="S104" s="81">
        <v>0.11579349974885603</v>
      </c>
      <c r="T104" s="81">
        <v>0.13030231285887009</v>
      </c>
      <c r="U104" s="81">
        <v>0.11126769543298985</v>
      </c>
      <c r="V104" s="82">
        <v>0.13606929858375408</v>
      </c>
      <c r="W104" s="83">
        <v>0.1234481053078034</v>
      </c>
      <c r="X104" s="83">
        <v>9.9916620859608063E-2</v>
      </c>
      <c r="Y104" s="84">
        <v>8.5638810116583017E-2</v>
      </c>
      <c r="Z104" s="85">
        <v>0.13623373188154866</v>
      </c>
      <c r="AA104" s="85">
        <v>0.14353281908530502</v>
      </c>
      <c r="AB104" s="241">
        <v>0.10049596819342392</v>
      </c>
      <c r="AC104" s="242">
        <v>0.12791094332757208</v>
      </c>
      <c r="AD104" s="298">
        <v>0.15231913894966362</v>
      </c>
    </row>
    <row r="105" spans="1:30">
      <c r="A105" s="169"/>
      <c r="E105" s="175" t="s">
        <v>641</v>
      </c>
      <c r="F105" s="152">
        <v>0.17508288044115372</v>
      </c>
      <c r="G105" s="75">
        <v>0.11287734046618265</v>
      </c>
      <c r="H105" s="76">
        <v>0.16609784629442903</v>
      </c>
      <c r="I105" s="76">
        <v>0.1875777266509141</v>
      </c>
      <c r="J105" s="124">
        <v>0.14838450072826401</v>
      </c>
      <c r="K105" s="92">
        <v>0.19462264784145947</v>
      </c>
      <c r="L105" s="92">
        <v>0.21640285715601526</v>
      </c>
      <c r="M105" s="92">
        <v>0.16512211878568236</v>
      </c>
      <c r="N105" s="92">
        <v>0.17071371652185763</v>
      </c>
      <c r="O105" s="92">
        <v>0.14872149646906616</v>
      </c>
      <c r="P105" s="78">
        <v>0.19331653186418157</v>
      </c>
      <c r="Q105" s="79">
        <v>0.15757585978640784</v>
      </c>
      <c r="R105" s="80">
        <v>0.18828504708667068</v>
      </c>
      <c r="S105" s="81">
        <v>0.17503352426419425</v>
      </c>
      <c r="T105" s="81">
        <v>0.16641803395503005</v>
      </c>
      <c r="U105" s="81">
        <v>0.16255284720863408</v>
      </c>
      <c r="V105" s="82">
        <v>0.18837418477324083</v>
      </c>
      <c r="W105" s="83">
        <v>0.18180280542325447</v>
      </c>
      <c r="X105" s="83">
        <v>0.14533045932642008</v>
      </c>
      <c r="Y105" s="84">
        <v>0.16124358172127473</v>
      </c>
      <c r="Z105" s="85">
        <v>0.1931422115378999</v>
      </c>
      <c r="AA105" s="85">
        <v>0.16402864932621808</v>
      </c>
      <c r="AB105" s="241">
        <v>0.16442942548821296</v>
      </c>
      <c r="AC105" s="242">
        <v>0.18308241608296189</v>
      </c>
      <c r="AD105" s="298">
        <v>0.16868361515977065</v>
      </c>
    </row>
    <row r="106" spans="1:30">
      <c r="A106" s="169"/>
      <c r="E106" s="175" t="s">
        <v>642</v>
      </c>
      <c r="F106" s="152">
        <v>0.12657973012471532</v>
      </c>
      <c r="G106" s="75">
        <v>0.12029845343201336</v>
      </c>
      <c r="H106" s="76">
        <v>9.3547154650869671E-2</v>
      </c>
      <c r="I106" s="76">
        <v>0.14509182108361315</v>
      </c>
      <c r="J106" s="124">
        <v>0.12660836776293544</v>
      </c>
      <c r="K106" s="92">
        <v>0.12290657619250731</v>
      </c>
      <c r="L106" s="92">
        <v>0.14105711088289069</v>
      </c>
      <c r="M106" s="92">
        <v>0.12483386984996535</v>
      </c>
      <c r="N106" s="92">
        <v>0.12481818639634329</v>
      </c>
      <c r="O106" s="92">
        <v>0.1108695261540673</v>
      </c>
      <c r="P106" s="78">
        <v>0.11435288294976491</v>
      </c>
      <c r="Q106" s="79">
        <v>0.13748210378210252</v>
      </c>
      <c r="R106" s="80">
        <v>0.12090831097383367</v>
      </c>
      <c r="S106" s="81">
        <v>0.14046436290073591</v>
      </c>
      <c r="T106" s="81">
        <v>0.12095502544558506</v>
      </c>
      <c r="U106" s="81">
        <v>0.12338820135913237</v>
      </c>
      <c r="V106" s="82">
        <v>0.14300291773613763</v>
      </c>
      <c r="W106" s="83">
        <v>0.13169625982007055</v>
      </c>
      <c r="X106" s="83">
        <v>8.98221862628234E-2</v>
      </c>
      <c r="Y106" s="84">
        <v>0.10372204692610493</v>
      </c>
      <c r="Z106" s="85">
        <v>0.1250583053036757</v>
      </c>
      <c r="AA106" s="85">
        <v>0.14858212927684109</v>
      </c>
      <c r="AB106" s="241">
        <v>0.10897717114573792</v>
      </c>
      <c r="AC106" s="242">
        <v>0.12779154916765215</v>
      </c>
      <c r="AD106" s="298">
        <v>0.15138537416401976</v>
      </c>
    </row>
    <row r="107" spans="1:30">
      <c r="A107" s="169"/>
      <c r="E107" s="171" t="s">
        <v>32</v>
      </c>
      <c r="F107" s="152">
        <v>2.7664326788865497E-2</v>
      </c>
      <c r="G107" s="75">
        <v>1.4061902942300343E-2</v>
      </c>
      <c r="H107" s="76">
        <v>1.5563949458028737E-2</v>
      </c>
      <c r="I107" s="76">
        <v>3.5854267711312858E-2</v>
      </c>
      <c r="J107" s="124">
        <v>4.7339049875222215E-2</v>
      </c>
      <c r="K107" s="92">
        <v>2.402552271994076E-2</v>
      </c>
      <c r="L107" s="92">
        <v>1.8373023731342596E-2</v>
      </c>
      <c r="M107" s="92">
        <v>1.0971340111543458E-2</v>
      </c>
      <c r="N107" s="92">
        <v>1.3472721294186999E-2</v>
      </c>
      <c r="O107" s="91"/>
      <c r="P107" s="78">
        <v>2.7499706951119446E-2</v>
      </c>
      <c r="Q107" s="79">
        <v>2.7866602179047108E-2</v>
      </c>
      <c r="R107" s="80">
        <v>2.4069723862250238E-2</v>
      </c>
      <c r="S107" s="81">
        <v>3.4153276161598474E-2</v>
      </c>
      <c r="T107" s="81">
        <v>1.5824763358357505E-2</v>
      </c>
      <c r="U107" s="81">
        <v>4.5876763497336472E-2</v>
      </c>
      <c r="V107" s="82">
        <v>1.7846140345928803E-2</v>
      </c>
      <c r="W107" s="83">
        <v>2.0569772314032109E-2</v>
      </c>
      <c r="X107" s="83">
        <v>5.4312554428049969E-2</v>
      </c>
      <c r="Y107" s="84">
        <v>5.2395787567733089E-2</v>
      </c>
      <c r="Z107" s="85">
        <v>1.8953082900754568E-2</v>
      </c>
      <c r="AA107" s="85">
        <v>1.7699773529899966E-2</v>
      </c>
      <c r="AB107" s="241">
        <v>4.5074918363488516E-2</v>
      </c>
      <c r="AC107" s="242">
        <v>2.1982332913152526E-2</v>
      </c>
      <c r="AD107" s="298">
        <v>1.4910435566504666E-2</v>
      </c>
    </row>
    <row r="108" spans="1:30">
      <c r="A108" s="169"/>
      <c r="E108" s="172" t="s">
        <v>28</v>
      </c>
      <c r="F108" s="155">
        <f>(F102*1+F103*2+F104*3+F105*4+F106*5)/SUM(F102:F106)</f>
        <v>2.4408373226508573</v>
      </c>
      <c r="G108" s="67">
        <f t="shared" ref="G108:AD108" si="7">(G102*1+G103*2+G104*3+G105*4+G106*5)/SUM(G102:G106)</f>
        <v>2.1346162476185033</v>
      </c>
      <c r="H108" s="68">
        <f t="shared" si="7"/>
        <v>2.326393904051629</v>
      </c>
      <c r="I108" s="68">
        <f t="shared" si="7"/>
        <v>2.5416766318382797</v>
      </c>
      <c r="J108" s="67">
        <f t="shared" si="7"/>
        <v>2.416449113344207</v>
      </c>
      <c r="K108" s="68">
        <f t="shared" si="7"/>
        <v>2.3624725883578304</v>
      </c>
      <c r="L108" s="68">
        <f t="shared" si="7"/>
        <v>2.5842026371162024</v>
      </c>
      <c r="M108" s="68">
        <f t="shared" si="7"/>
        <v>2.4472223401867339</v>
      </c>
      <c r="N108" s="68">
        <f t="shared" si="7"/>
        <v>2.5577002189037996</v>
      </c>
      <c r="O108" s="68">
        <f t="shared" si="7"/>
        <v>2.3788521320371601</v>
      </c>
      <c r="P108" s="67">
        <f t="shared" si="7"/>
        <v>2.4048884656798935</v>
      </c>
      <c r="Q108" s="68">
        <f t="shared" si="7"/>
        <v>2.4712128431147193</v>
      </c>
      <c r="R108" s="67">
        <f t="shared" si="7"/>
        <v>2.4713899066821901</v>
      </c>
      <c r="S108" s="68">
        <f t="shared" si="7"/>
        <v>2.4980462366796998</v>
      </c>
      <c r="T108" s="68">
        <f t="shared" si="7"/>
        <v>2.3670892875702276</v>
      </c>
      <c r="U108" s="68">
        <f t="shared" si="7"/>
        <v>2.4067242420192545</v>
      </c>
      <c r="V108" s="67">
        <f t="shared" si="7"/>
        <v>2.5693857402598566</v>
      </c>
      <c r="W108" s="68">
        <f t="shared" si="7"/>
        <v>2.463527847988654</v>
      </c>
      <c r="X108" s="68">
        <f t="shared" si="7"/>
        <v>2.1635400856337501</v>
      </c>
      <c r="Y108" s="67">
        <f t="shared" si="7"/>
        <v>2.2401306161061978</v>
      </c>
      <c r="Z108" s="68">
        <f t="shared" si="7"/>
        <v>2.4972880424659296</v>
      </c>
      <c r="AA108" s="68">
        <f t="shared" si="7"/>
        <v>2.5383448511616882</v>
      </c>
      <c r="AB108" s="67">
        <f t="shared" si="7"/>
        <v>2.3083482223950074</v>
      </c>
      <c r="AC108" s="68">
        <f t="shared" si="7"/>
        <v>2.4538567006961753</v>
      </c>
      <c r="AD108" s="300">
        <f t="shared" si="7"/>
        <v>2.5805007726884264</v>
      </c>
    </row>
    <row r="109" spans="1:30">
      <c r="A109" s="169"/>
      <c r="E109" s="171"/>
      <c r="F109" s="154"/>
      <c r="G109" s="26"/>
      <c r="H109" s="25"/>
      <c r="I109" s="25"/>
      <c r="J109" s="26"/>
      <c r="K109" s="25"/>
      <c r="L109" s="25"/>
      <c r="M109" s="25"/>
      <c r="N109" s="25"/>
      <c r="O109" s="25"/>
      <c r="P109" s="26"/>
      <c r="Q109" s="25"/>
      <c r="R109" s="26"/>
      <c r="S109" s="25"/>
      <c r="T109" s="25"/>
      <c r="U109" s="25"/>
      <c r="V109" s="26"/>
      <c r="W109" s="25"/>
      <c r="X109" s="25"/>
      <c r="Y109" s="26"/>
      <c r="Z109" s="25"/>
      <c r="AA109" s="25"/>
      <c r="AB109" s="26"/>
      <c r="AC109" s="25"/>
      <c r="AD109" s="251"/>
    </row>
    <row r="110" spans="1:30" ht="33.75" customHeight="1">
      <c r="A110" s="169"/>
      <c r="B110" s="13" t="s">
        <v>49</v>
      </c>
      <c r="C110" s="13" t="s">
        <v>49</v>
      </c>
      <c r="D110" s="65">
        <v>1</v>
      </c>
      <c r="E110" s="174" t="s">
        <v>285</v>
      </c>
      <c r="F110" s="154"/>
      <c r="G110" s="26"/>
      <c r="H110" s="25"/>
      <c r="I110" s="25"/>
      <c r="J110" s="26"/>
      <c r="K110" s="25"/>
      <c r="L110" s="25"/>
      <c r="M110" s="25"/>
      <c r="N110" s="25"/>
      <c r="O110" s="25"/>
      <c r="P110" s="26"/>
      <c r="Q110" s="25"/>
      <c r="R110" s="26"/>
      <c r="S110" s="25"/>
      <c r="T110" s="25"/>
      <c r="U110" s="25"/>
      <c r="V110" s="26"/>
      <c r="W110" s="25"/>
      <c r="X110" s="25"/>
      <c r="Y110" s="26"/>
      <c r="Z110" s="25"/>
      <c r="AA110" s="25"/>
      <c r="AB110" s="26"/>
      <c r="AC110" s="25"/>
      <c r="AD110" s="251"/>
    </row>
    <row r="111" spans="1:30">
      <c r="A111" s="169"/>
      <c r="E111" s="175" t="s">
        <v>219</v>
      </c>
      <c r="F111" s="152">
        <v>0.10867202979040801</v>
      </c>
      <c r="G111" s="75">
        <v>9.126122212568781E-2</v>
      </c>
      <c r="H111" s="76">
        <v>8.9530796120328868E-2</v>
      </c>
      <c r="I111" s="76">
        <v>0.12126251011742956</v>
      </c>
      <c r="J111" s="124">
        <v>0.13366808919014397</v>
      </c>
      <c r="K111" s="92">
        <v>8.6830943374983496E-2</v>
      </c>
      <c r="L111" s="92">
        <v>9.6567175864308116E-2</v>
      </c>
      <c r="M111" s="92">
        <v>9.1850847376268654E-2</v>
      </c>
      <c r="N111" s="92">
        <v>0.12262605496325216</v>
      </c>
      <c r="O111" s="92">
        <v>0.10747239517353531</v>
      </c>
      <c r="P111" s="78">
        <v>0.12889006108441101</v>
      </c>
      <c r="Q111" s="79">
        <v>8.9533737926647983E-2</v>
      </c>
      <c r="R111" s="80">
        <v>0.13292329043026668</v>
      </c>
      <c r="S111" s="81">
        <v>9.3947322036475753E-2</v>
      </c>
      <c r="T111" s="81">
        <v>0.10662641047978724</v>
      </c>
      <c r="U111" s="81">
        <v>8.7054881708515539E-2</v>
      </c>
      <c r="V111" s="82">
        <v>9.747570064929896E-2</v>
      </c>
      <c r="W111" s="83">
        <v>0.12805573423473063</v>
      </c>
      <c r="X111" s="83">
        <v>0.11386255411923835</v>
      </c>
      <c r="Y111" s="84">
        <v>0.12948724776220083</v>
      </c>
      <c r="Z111" s="85">
        <v>0.11529722562713143</v>
      </c>
      <c r="AA111" s="85">
        <v>8.6630225325777951E-2</v>
      </c>
      <c r="AB111" s="241">
        <v>0.12139770774901247</v>
      </c>
      <c r="AC111" s="242">
        <v>0.11559375804590094</v>
      </c>
      <c r="AD111" s="298">
        <v>8.707119096134433E-2</v>
      </c>
    </row>
    <row r="112" spans="1:30">
      <c r="A112" s="169"/>
      <c r="E112" s="175" t="s">
        <v>281</v>
      </c>
      <c r="F112" s="152">
        <v>0.35715196746863431</v>
      </c>
      <c r="G112" s="75">
        <v>0.32928291019081635</v>
      </c>
      <c r="H112" s="76">
        <v>0.31987395992319434</v>
      </c>
      <c r="I112" s="76">
        <v>0.37999666293232903</v>
      </c>
      <c r="J112" s="124">
        <v>0.39236050107586601</v>
      </c>
      <c r="K112" s="92">
        <v>0.36031030846809547</v>
      </c>
      <c r="L112" s="92">
        <v>0.31101045873841182</v>
      </c>
      <c r="M112" s="92">
        <v>0.37252154816799321</v>
      </c>
      <c r="N112" s="92">
        <v>0.28994493010359301</v>
      </c>
      <c r="O112" s="92">
        <v>0.3338813868449188</v>
      </c>
      <c r="P112" s="78">
        <v>0.37323682256867113</v>
      </c>
      <c r="Q112" s="79">
        <v>0.34270009420165903</v>
      </c>
      <c r="R112" s="80">
        <v>0.38012408652455337</v>
      </c>
      <c r="S112" s="81">
        <v>0.3522958334341364</v>
      </c>
      <c r="T112" s="81">
        <v>0.33451098387070821</v>
      </c>
      <c r="U112" s="81">
        <v>0.35892632972116145</v>
      </c>
      <c r="V112" s="82">
        <v>0.32905962280613232</v>
      </c>
      <c r="W112" s="83">
        <v>0.32894295108518767</v>
      </c>
      <c r="X112" s="83">
        <v>0.4390943172483649</v>
      </c>
      <c r="Y112" s="84">
        <v>0.41693293924991015</v>
      </c>
      <c r="Z112" s="85">
        <v>0.33899850888618721</v>
      </c>
      <c r="AA112" s="85">
        <v>0.32735103886440386</v>
      </c>
      <c r="AB112" s="241">
        <v>0.41270429815415793</v>
      </c>
      <c r="AC112" s="242">
        <v>0.34121523663172293</v>
      </c>
      <c r="AD112" s="298">
        <v>0.31134016522193703</v>
      </c>
    </row>
    <row r="113" spans="1:32">
      <c r="A113" s="169"/>
      <c r="E113" s="175" t="s">
        <v>282</v>
      </c>
      <c r="F113" s="152">
        <v>0.14003611261684551</v>
      </c>
      <c r="G113" s="75">
        <v>7.3712070019628664E-2</v>
      </c>
      <c r="H113" s="76">
        <v>0.17248387573236176</v>
      </c>
      <c r="I113" s="76">
        <v>0.13128666758556937</v>
      </c>
      <c r="J113" s="124">
        <v>0.13887456289990763</v>
      </c>
      <c r="K113" s="92">
        <v>0.14584411394720945</v>
      </c>
      <c r="L113" s="92">
        <v>0.10158239652941203</v>
      </c>
      <c r="M113" s="92">
        <v>0.13749726241513488</v>
      </c>
      <c r="N113" s="92">
        <v>0.17890458599820483</v>
      </c>
      <c r="O113" s="92">
        <v>0.14264664923676809</v>
      </c>
      <c r="P113" s="78">
        <v>0.13377486031336694</v>
      </c>
      <c r="Q113" s="79">
        <v>0.14608304201490363</v>
      </c>
      <c r="R113" s="80">
        <v>0.15906377403169863</v>
      </c>
      <c r="S113" s="81">
        <v>0.15804425888996795</v>
      </c>
      <c r="T113" s="81">
        <v>0.10885950253650754</v>
      </c>
      <c r="U113" s="81">
        <v>0.12322716669854523</v>
      </c>
      <c r="V113" s="82">
        <v>0.13516562795965684</v>
      </c>
      <c r="W113" s="83">
        <v>0.16712069685732517</v>
      </c>
      <c r="X113" s="83">
        <v>0.12219552717233542</v>
      </c>
      <c r="Y113" s="84">
        <v>0.12456675231768094</v>
      </c>
      <c r="Z113" s="85">
        <v>0.13822299619586575</v>
      </c>
      <c r="AA113" s="85">
        <v>0.1571814244557648</v>
      </c>
      <c r="AB113" s="241">
        <v>0.12820213953215173</v>
      </c>
      <c r="AC113" s="242">
        <v>0.14221051203808915</v>
      </c>
      <c r="AD113" s="298">
        <v>0.1530035103142644</v>
      </c>
    </row>
    <row r="114" spans="1:32">
      <c r="A114" s="169"/>
      <c r="E114" s="175" t="s">
        <v>283</v>
      </c>
      <c r="F114" s="152">
        <v>0.29487864822772458</v>
      </c>
      <c r="G114" s="75">
        <v>0.29682723557614954</v>
      </c>
      <c r="H114" s="76">
        <v>0.29282654719117718</v>
      </c>
      <c r="I114" s="76">
        <v>0.29576316768557775</v>
      </c>
      <c r="J114" s="124">
        <v>0.26750242282385078</v>
      </c>
      <c r="K114" s="92">
        <v>0.31606125625997322</v>
      </c>
      <c r="L114" s="92">
        <v>0.34739038127650951</v>
      </c>
      <c r="M114" s="92">
        <v>0.28379079751472297</v>
      </c>
      <c r="N114" s="92">
        <v>0.28364403340334332</v>
      </c>
      <c r="O114" s="92">
        <v>0.24186230380133508</v>
      </c>
      <c r="P114" s="78">
        <v>0.27794449002982585</v>
      </c>
      <c r="Q114" s="79">
        <v>0.31011740273257088</v>
      </c>
      <c r="R114" s="80">
        <v>0.25994546237191957</v>
      </c>
      <c r="S114" s="81">
        <v>0.29709836883329938</v>
      </c>
      <c r="T114" s="81">
        <v>0.33500978055244607</v>
      </c>
      <c r="U114" s="81">
        <v>0.29112830355435076</v>
      </c>
      <c r="V114" s="82">
        <v>0.29743959714506524</v>
      </c>
      <c r="W114" s="83">
        <v>0.30621282440948311</v>
      </c>
      <c r="X114" s="83">
        <v>0.27895201684876259</v>
      </c>
      <c r="Y114" s="84">
        <v>0.26200445562789293</v>
      </c>
      <c r="Z114" s="85">
        <v>0.32985907430786704</v>
      </c>
      <c r="AA114" s="85">
        <v>0.28403258733520309</v>
      </c>
      <c r="AB114" s="241">
        <v>0.27366040617336523</v>
      </c>
      <c r="AC114" s="242">
        <v>0.29927624456127555</v>
      </c>
      <c r="AD114" s="298">
        <v>0.31333559324559412</v>
      </c>
    </row>
    <row r="115" spans="1:32">
      <c r="A115" s="169"/>
      <c r="E115" s="175" t="s">
        <v>284</v>
      </c>
      <c r="F115" s="152">
        <v>9.7257416809997999E-2</v>
      </c>
      <c r="G115" s="75">
        <v>0.20394906200727225</v>
      </c>
      <c r="H115" s="76">
        <v>0.12377726355176998</v>
      </c>
      <c r="I115" s="76">
        <v>6.9802750282666207E-2</v>
      </c>
      <c r="J115" s="124">
        <v>6.6550673384453501E-2</v>
      </c>
      <c r="K115" s="92">
        <v>9.0953377949738345E-2</v>
      </c>
      <c r="L115" s="92">
        <v>0.14186765159644282</v>
      </c>
      <c r="M115" s="92">
        <v>0.11149845645215002</v>
      </c>
      <c r="N115" s="92">
        <v>0.11400860855938454</v>
      </c>
      <c r="O115" s="92">
        <v>0.17413726494344267</v>
      </c>
      <c r="P115" s="78">
        <v>8.3262350382265982E-2</v>
      </c>
      <c r="Q115" s="79">
        <v>0.11037916770063629</v>
      </c>
      <c r="R115" s="80">
        <v>6.7943386641561729E-2</v>
      </c>
      <c r="S115" s="81">
        <v>9.6780176699165582E-2</v>
      </c>
      <c r="T115" s="81">
        <v>0.11214535440998329</v>
      </c>
      <c r="U115" s="81">
        <v>0.13451877647845117</v>
      </c>
      <c r="V115" s="82">
        <v>0.13803385079600078</v>
      </c>
      <c r="W115" s="83">
        <v>6.8647827190044308E-2</v>
      </c>
      <c r="X115" s="83">
        <v>4.4530637201919576E-2</v>
      </c>
      <c r="Y115" s="84">
        <v>6.5782641690298363E-2</v>
      </c>
      <c r="Z115" s="85">
        <v>7.5710532003040634E-2</v>
      </c>
      <c r="AA115" s="85">
        <v>0.14193043710529829</v>
      </c>
      <c r="AB115" s="241">
        <v>6.3021299872244821E-2</v>
      </c>
      <c r="AC115" s="242">
        <v>0.1003381207374492</v>
      </c>
      <c r="AD115" s="298">
        <v>0.13174046770250117</v>
      </c>
    </row>
    <row r="116" spans="1:32">
      <c r="A116" s="169"/>
      <c r="E116" s="171" t="s">
        <v>32</v>
      </c>
      <c r="F116" s="152">
        <v>2.0038250863895573E-3</v>
      </c>
      <c r="G116" s="75">
        <v>4.9675000804453454E-3</v>
      </c>
      <c r="H116" s="76">
        <v>1.50755748116784E-3</v>
      </c>
      <c r="I116" s="76">
        <v>1.8882413964280943E-3</v>
      </c>
      <c r="J116" s="124">
        <v>1.0437506257780901E-3</v>
      </c>
      <c r="K116" s="91"/>
      <c r="L116" s="92">
        <v>1.5819359949156991E-3</v>
      </c>
      <c r="M116" s="92">
        <v>2.8410880737302856E-3</v>
      </c>
      <c r="N116" s="92">
        <v>1.0871786972222139E-2</v>
      </c>
      <c r="O116" s="91"/>
      <c r="P116" s="78">
        <v>2.8914156214589924E-3</v>
      </c>
      <c r="Q116" s="79">
        <v>1.1865554235822168E-3</v>
      </c>
      <c r="R116" s="96"/>
      <c r="S116" s="81">
        <v>1.8340401069549519E-3</v>
      </c>
      <c r="T116" s="81">
        <v>2.8479681505676397E-3</v>
      </c>
      <c r="U116" s="81">
        <v>5.1445418389758401E-3</v>
      </c>
      <c r="V116" s="82">
        <v>2.8256006438458253E-3</v>
      </c>
      <c r="W116" s="83">
        <v>1.0199662232290901E-3</v>
      </c>
      <c r="X116" s="83">
        <v>1.364947409379227E-3</v>
      </c>
      <c r="Y116" s="84">
        <v>1.2259633520167929E-3</v>
      </c>
      <c r="Z116" s="85">
        <v>1.9116629799079297E-3</v>
      </c>
      <c r="AA116" s="85">
        <v>2.8742869135519812E-3</v>
      </c>
      <c r="AB116" s="241">
        <v>1.0141485190678277E-3</v>
      </c>
      <c r="AC116" s="242">
        <v>1.3661279855622527E-3</v>
      </c>
      <c r="AD116" s="298">
        <v>3.5090725543589609E-3</v>
      </c>
    </row>
    <row r="117" spans="1:32" s="11" customFormat="1">
      <c r="A117" s="173"/>
      <c r="B117" s="13"/>
      <c r="C117" s="13"/>
      <c r="D117" s="65"/>
      <c r="E117" s="172" t="s">
        <v>28</v>
      </c>
      <c r="F117" s="150">
        <f>(F111*1+F112*2+F113*3+F114*4+F115*5)/SUM(F111:F115)</f>
        <v>2.9147265817836465</v>
      </c>
      <c r="G117" s="24">
        <f t="shared" ref="G117:AD117" si="8">(G111*1+G112*2+G113*3+G114*4+G115*5)/SUM(G111:G115)</f>
        <v>3.1938831195605157</v>
      </c>
      <c r="H117" s="23">
        <f t="shared" si="8"/>
        <v>3.0415080979744955</v>
      </c>
      <c r="I117" s="23">
        <f t="shared" si="8"/>
        <v>2.8124929264653504</v>
      </c>
      <c r="J117" s="24">
        <f t="shared" si="8"/>
        <v>2.7406363791950845</v>
      </c>
      <c r="K117" s="23">
        <f t="shared" si="8"/>
        <v>2.963995816941388</v>
      </c>
      <c r="L117" s="23">
        <f t="shared" si="8"/>
        <v>3.1271820678934752</v>
      </c>
      <c r="M117" s="23">
        <f t="shared" si="8"/>
        <v>2.9504236166269528</v>
      </c>
      <c r="N117" s="23">
        <f t="shared" si="8"/>
        <v>2.9762055219960408</v>
      </c>
      <c r="O117" s="23">
        <f t="shared" si="8"/>
        <v>3.0413106564962309</v>
      </c>
      <c r="P117" s="24">
        <f t="shared" si="8"/>
        <v>2.8129112948522015</v>
      </c>
      <c r="Q117" s="23">
        <f t="shared" si="8"/>
        <v>3.0091189882638703</v>
      </c>
      <c r="R117" s="24">
        <f t="shared" si="8"/>
        <v>2.7498615682699561</v>
      </c>
      <c r="S117" s="23">
        <f t="shared" si="8"/>
        <v>2.950377234582549</v>
      </c>
      <c r="T117" s="23">
        <f t="shared" si="8"/>
        <v>3.0115696344926781</v>
      </c>
      <c r="U117" s="23">
        <f t="shared" si="8"/>
        <v>3.0272700553135725</v>
      </c>
      <c r="V117" s="24">
        <f t="shared" si="8"/>
        <v>3.0496365276367854</v>
      </c>
      <c r="W117" s="23">
        <f t="shared" si="8"/>
        <v>2.858309539751315</v>
      </c>
      <c r="X117" s="23">
        <f t="shared" si="8"/>
        <v>2.700785453645866</v>
      </c>
      <c r="Y117" s="24">
        <f t="shared" si="8"/>
        <v>2.7173157436957562</v>
      </c>
      <c r="Z117" s="23">
        <f t="shared" si="8"/>
        <v>2.9115180304679544</v>
      </c>
      <c r="AA117" s="23">
        <f t="shared" si="8"/>
        <v>3.0674759171755572</v>
      </c>
      <c r="AB117" s="24">
        <f t="shared" si="8"/>
        <v>2.743943613060059</v>
      </c>
      <c r="AC117" s="23">
        <f t="shared" si="8"/>
        <v>2.9274506215764498</v>
      </c>
      <c r="AD117" s="234">
        <f t="shared" si="8"/>
        <v>3.0916556076833452</v>
      </c>
      <c r="AF117" s="63"/>
    </row>
    <row r="118" spans="1:32">
      <c r="A118" s="169"/>
      <c r="E118" s="171"/>
      <c r="F118" s="154"/>
      <c r="G118" s="26"/>
      <c r="H118" s="25"/>
      <c r="I118" s="25"/>
      <c r="J118" s="26"/>
      <c r="K118" s="25"/>
      <c r="L118" s="25"/>
      <c r="M118" s="25"/>
      <c r="N118" s="25"/>
      <c r="O118" s="25"/>
      <c r="P118" s="26"/>
      <c r="Q118" s="25"/>
      <c r="R118" s="26"/>
      <c r="S118" s="25"/>
      <c r="T118" s="25"/>
      <c r="U118" s="25"/>
      <c r="V118" s="26"/>
      <c r="W118" s="25"/>
      <c r="X118" s="25"/>
      <c r="Y118" s="26"/>
      <c r="Z118" s="25"/>
      <c r="AA118" s="25"/>
      <c r="AB118" s="26"/>
      <c r="AC118" s="25"/>
      <c r="AD118" s="251"/>
    </row>
    <row r="119" spans="1:32" ht="33" customHeight="1">
      <c r="A119" s="169"/>
      <c r="B119" s="13" t="s">
        <v>50</v>
      </c>
      <c r="C119" s="13" t="s">
        <v>655</v>
      </c>
      <c r="E119" s="174" t="s">
        <v>286</v>
      </c>
      <c r="F119" s="154"/>
      <c r="G119" s="26"/>
      <c r="H119" s="25"/>
      <c r="I119" s="25"/>
      <c r="J119" s="26"/>
      <c r="K119" s="25"/>
      <c r="L119" s="25"/>
      <c r="M119" s="25"/>
      <c r="N119" s="25"/>
      <c r="O119" s="25"/>
      <c r="P119" s="26"/>
      <c r="Q119" s="25"/>
      <c r="R119" s="26"/>
      <c r="S119" s="25"/>
      <c r="T119" s="25"/>
      <c r="U119" s="25"/>
      <c r="V119" s="26"/>
      <c r="W119" s="25"/>
      <c r="X119" s="25"/>
      <c r="Y119" s="26"/>
      <c r="Z119" s="25"/>
      <c r="AA119" s="25"/>
      <c r="AB119" s="26"/>
      <c r="AC119" s="25"/>
      <c r="AD119" s="251"/>
    </row>
    <row r="120" spans="1:32">
      <c r="A120" s="169"/>
      <c r="E120" s="175" t="s">
        <v>246</v>
      </c>
      <c r="F120" s="152">
        <v>1.6811180652746598E-2</v>
      </c>
      <c r="G120" s="75">
        <v>6.1042173641976553E-2</v>
      </c>
      <c r="H120" s="76">
        <v>1.9579518901561812E-2</v>
      </c>
      <c r="I120" s="76">
        <v>9.6987315010570816E-3</v>
      </c>
      <c r="J120" s="124">
        <v>6.9444838015570312E-3</v>
      </c>
      <c r="K120" s="92">
        <v>2.430588258219149E-2</v>
      </c>
      <c r="L120" s="92">
        <v>1.4189100504977238E-2</v>
      </c>
      <c r="M120" s="92">
        <v>2.9430912358283112E-2</v>
      </c>
      <c r="N120" s="92">
        <v>1.7883645218339253E-2</v>
      </c>
      <c r="O120" s="92">
        <v>1.764552617629354E-2</v>
      </c>
      <c r="P120" s="78">
        <v>1.2781489730264786E-2</v>
      </c>
      <c r="Q120" s="79">
        <v>2.0568980772369745E-2</v>
      </c>
      <c r="R120" s="80">
        <v>3.8214078368684332E-3</v>
      </c>
      <c r="S120" s="81">
        <v>2.9323938859115148E-2</v>
      </c>
      <c r="T120" s="81">
        <v>1.731766912540484E-2</v>
      </c>
      <c r="U120" s="81">
        <v>2.0690337473892494E-2</v>
      </c>
      <c r="V120" s="82">
        <v>2.7285080863023642E-2</v>
      </c>
      <c r="W120" s="83">
        <v>2.8741008023905139E-3</v>
      </c>
      <c r="X120" s="83">
        <v>9.885677934173713E-3</v>
      </c>
      <c r="Y120" s="84">
        <v>6.1542182522996494E-3</v>
      </c>
      <c r="Z120" s="85">
        <v>1.8200433399280562E-2</v>
      </c>
      <c r="AA120" s="85">
        <v>2.3285253658443517E-2</v>
      </c>
      <c r="AB120" s="241">
        <v>7.4835900674018706E-3</v>
      </c>
      <c r="AC120" s="242">
        <v>1.3627167266208962E-2</v>
      </c>
      <c r="AD120" s="298">
        <v>3.4168092561917794E-2</v>
      </c>
    </row>
    <row r="121" spans="1:32">
      <c r="A121" s="169"/>
      <c r="E121" s="175" t="s">
        <v>247</v>
      </c>
      <c r="F121" s="152">
        <v>7.4773913269100489E-2</v>
      </c>
      <c r="G121" s="75">
        <v>0.27115419423606779</v>
      </c>
      <c r="H121" s="76">
        <v>8.0433183562420782E-2</v>
      </c>
      <c r="I121" s="76">
        <v>4.6685735605024252E-2</v>
      </c>
      <c r="J121" s="124">
        <v>7.3495157186010532E-2</v>
      </c>
      <c r="K121" s="92">
        <v>8.1857518509256516E-2</v>
      </c>
      <c r="L121" s="92">
        <v>9.6537463416206712E-2</v>
      </c>
      <c r="M121" s="92">
        <v>5.2738634897681831E-2</v>
      </c>
      <c r="N121" s="92">
        <v>5.7567148836837286E-2</v>
      </c>
      <c r="O121" s="92">
        <v>6.1399962265168057E-2</v>
      </c>
      <c r="P121" s="78">
        <v>6.0286666927154557E-2</v>
      </c>
      <c r="Q121" s="79">
        <v>8.8309290011787264E-2</v>
      </c>
      <c r="R121" s="80">
        <v>5.6923468454497007E-2</v>
      </c>
      <c r="S121" s="81">
        <v>6.6409148091997036E-2</v>
      </c>
      <c r="T121" s="81">
        <v>7.0693511275793194E-2</v>
      </c>
      <c r="U121" s="81">
        <v>0.13801912718478621</v>
      </c>
      <c r="V121" s="82">
        <v>9.670342619533237E-2</v>
      </c>
      <c r="W121" s="83">
        <v>6.5614837177000021E-2</v>
      </c>
      <c r="X121" s="83">
        <v>4.0062750523435706E-2</v>
      </c>
      <c r="Y121" s="84">
        <v>4.3946022169386895E-2</v>
      </c>
      <c r="Z121" s="85">
        <v>6.8889124381588285E-2</v>
      </c>
      <c r="AA121" s="85">
        <v>0.10516379524163852</v>
      </c>
      <c r="AB121" s="241">
        <v>5.9974265407715235E-2</v>
      </c>
      <c r="AC121" s="242">
        <v>5.917072295135626E-2</v>
      </c>
      <c r="AD121" s="298">
        <v>0.11122603813038437</v>
      </c>
    </row>
    <row r="122" spans="1:32">
      <c r="A122" s="169"/>
      <c r="E122" s="175" t="s">
        <v>248</v>
      </c>
      <c r="F122" s="152">
        <v>0.11151361272044022</v>
      </c>
      <c r="G122" s="75">
        <v>0.11331979164571727</v>
      </c>
      <c r="H122" s="76">
        <v>0.19724464847161788</v>
      </c>
      <c r="I122" s="76">
        <v>6.5875409360361487E-2</v>
      </c>
      <c r="J122" s="124">
        <v>0.12099100579777497</v>
      </c>
      <c r="K122" s="92">
        <v>8.5353140051118992E-2</v>
      </c>
      <c r="L122" s="92">
        <v>9.9915491725327377E-2</v>
      </c>
      <c r="M122" s="92">
        <v>0.14789258467012478</v>
      </c>
      <c r="N122" s="92">
        <v>0.12266160304054555</v>
      </c>
      <c r="O122" s="92">
        <v>0.14098451973441867</v>
      </c>
      <c r="P122" s="78">
        <v>0.10639107047499968</v>
      </c>
      <c r="Q122" s="79">
        <v>0.1164559676244845</v>
      </c>
      <c r="R122" s="80">
        <v>0.11215593411749737</v>
      </c>
      <c r="S122" s="81">
        <v>0.10405309506144964</v>
      </c>
      <c r="T122" s="81">
        <v>0.11306709390019928</v>
      </c>
      <c r="U122" s="81">
        <v>0.1213586896779158</v>
      </c>
      <c r="V122" s="82">
        <v>0.12731178239629337</v>
      </c>
      <c r="W122" s="83">
        <v>8.9774966748588578E-2</v>
      </c>
      <c r="X122" s="83">
        <v>9.8326858582801643E-2</v>
      </c>
      <c r="Y122" s="84">
        <v>8.1135385035275537E-2</v>
      </c>
      <c r="Z122" s="85">
        <v>0.11359917492258641</v>
      </c>
      <c r="AA122" s="85">
        <v>0.13500181252742641</v>
      </c>
      <c r="AB122" s="241">
        <v>9.6427627424778631E-2</v>
      </c>
      <c r="AC122" s="242">
        <v>0.10015618692724353</v>
      </c>
      <c r="AD122" s="298">
        <v>0.15000956115538491</v>
      </c>
    </row>
    <row r="123" spans="1:32">
      <c r="A123" s="169"/>
      <c r="E123" s="175" t="s">
        <v>249</v>
      </c>
      <c r="F123" s="152">
        <v>0.43796193858918886</v>
      </c>
      <c r="G123" s="75">
        <v>0.34433159704764393</v>
      </c>
      <c r="H123" s="76">
        <v>0.46014134199070256</v>
      </c>
      <c r="I123" s="76">
        <v>0.43945922978070728</v>
      </c>
      <c r="J123" s="124">
        <v>0.44883638335213027</v>
      </c>
      <c r="K123" s="92">
        <v>0.45114736280307921</v>
      </c>
      <c r="L123" s="92">
        <v>0.43091390978568983</v>
      </c>
      <c r="M123" s="92">
        <v>0.42415914893361695</v>
      </c>
      <c r="N123" s="92">
        <v>0.38679566668937793</v>
      </c>
      <c r="O123" s="92">
        <v>0.44911637601861587</v>
      </c>
      <c r="P123" s="78">
        <v>0.43029474205186313</v>
      </c>
      <c r="Q123" s="79">
        <v>0.44498806517264994</v>
      </c>
      <c r="R123" s="80">
        <v>0.43580253541065228</v>
      </c>
      <c r="S123" s="81">
        <v>0.45258102273198558</v>
      </c>
      <c r="T123" s="81">
        <v>0.43938930736219306</v>
      </c>
      <c r="U123" s="81">
        <v>0.41210728811696162</v>
      </c>
      <c r="V123" s="82">
        <v>0.45194225448692316</v>
      </c>
      <c r="W123" s="83">
        <v>0.40477026414049905</v>
      </c>
      <c r="X123" s="83">
        <v>0.44314098486205383</v>
      </c>
      <c r="Y123" s="84">
        <v>0.45998759614925894</v>
      </c>
      <c r="Z123" s="85">
        <v>0.4360076867042213</v>
      </c>
      <c r="AA123" s="85">
        <v>0.43015377864270316</v>
      </c>
      <c r="AB123" s="241">
        <v>0.43446765003891391</v>
      </c>
      <c r="AC123" s="242">
        <v>0.45321661413057163</v>
      </c>
      <c r="AD123" s="298">
        <v>0.42916673909966202</v>
      </c>
    </row>
    <row r="124" spans="1:32">
      <c r="A124" s="169"/>
      <c r="E124" s="175" t="s">
        <v>250</v>
      </c>
      <c r="F124" s="152">
        <v>0.3586905179089076</v>
      </c>
      <c r="G124" s="75">
        <v>0.21015224342859443</v>
      </c>
      <c r="H124" s="76">
        <v>0.24260130707369693</v>
      </c>
      <c r="I124" s="76">
        <v>0.43786842432533268</v>
      </c>
      <c r="J124" s="124">
        <v>0.34973296986252722</v>
      </c>
      <c r="K124" s="92">
        <v>0.35733609605435374</v>
      </c>
      <c r="L124" s="92">
        <v>0.35844403456779889</v>
      </c>
      <c r="M124" s="92">
        <v>0.3457787191402934</v>
      </c>
      <c r="N124" s="92">
        <v>0.4127339137544398</v>
      </c>
      <c r="O124" s="92">
        <v>0.33085361580550393</v>
      </c>
      <c r="P124" s="78">
        <v>0.38972765990700581</v>
      </c>
      <c r="Q124" s="79">
        <v>0.32967769641870853</v>
      </c>
      <c r="R124" s="80">
        <v>0.39129665418048498</v>
      </c>
      <c r="S124" s="81">
        <v>0.34671577414553445</v>
      </c>
      <c r="T124" s="81">
        <v>0.35953241833640964</v>
      </c>
      <c r="U124" s="81">
        <v>0.30782455754644389</v>
      </c>
      <c r="V124" s="82">
        <v>0.2962585260001479</v>
      </c>
      <c r="W124" s="83">
        <v>0.43696583113152182</v>
      </c>
      <c r="X124" s="83">
        <v>0.40858372809753507</v>
      </c>
      <c r="Y124" s="84">
        <v>0.40877677839377902</v>
      </c>
      <c r="Z124" s="85">
        <v>0.36263937992361694</v>
      </c>
      <c r="AA124" s="85">
        <v>0.30639535992978839</v>
      </c>
      <c r="AB124" s="241">
        <v>0.40164686706119035</v>
      </c>
      <c r="AC124" s="242">
        <v>0.37382930872461961</v>
      </c>
      <c r="AD124" s="298">
        <v>0.27444116909337896</v>
      </c>
    </row>
    <row r="125" spans="1:32">
      <c r="A125" s="169"/>
      <c r="E125" s="171" t="s">
        <v>32</v>
      </c>
      <c r="F125" s="152">
        <v>2.4883685961630983E-4</v>
      </c>
      <c r="G125" s="86"/>
      <c r="H125" s="93"/>
      <c r="I125" s="76">
        <v>4.1246942751730714E-4</v>
      </c>
      <c r="J125" s="123"/>
      <c r="K125" s="91"/>
      <c r="L125" s="91"/>
      <c r="M125" s="91"/>
      <c r="N125" s="92">
        <v>2.35802246046017E-3</v>
      </c>
      <c r="O125" s="91"/>
      <c r="P125" s="78">
        <v>5.1837090871201762E-4</v>
      </c>
      <c r="Q125" s="98"/>
      <c r="R125" s="96"/>
      <c r="S125" s="81">
        <v>9.170211099181132E-4</v>
      </c>
      <c r="T125" s="88"/>
      <c r="U125" s="88"/>
      <c r="V125" s="82">
        <v>4.989300582795437E-4</v>
      </c>
      <c r="W125" s="89"/>
      <c r="X125" s="89"/>
      <c r="Y125" s="90"/>
      <c r="Z125" s="85">
        <v>6.6420066870655269E-4</v>
      </c>
      <c r="AA125" s="94"/>
      <c r="AB125" s="244"/>
      <c r="AC125" s="243"/>
      <c r="AD125" s="298">
        <v>9.8839995927196139E-4</v>
      </c>
    </row>
    <row r="126" spans="1:32" s="11" customFormat="1">
      <c r="A126" s="173"/>
      <c r="B126" s="13"/>
      <c r="C126" s="13"/>
      <c r="D126" s="65"/>
      <c r="E126" s="172" t="s">
        <v>28</v>
      </c>
      <c r="F126" s="150">
        <f>(F120*1+F121*2+F122*3+F123*4+F124*5)/SUM(F120:F124)</f>
        <v>4.0472072836042292</v>
      </c>
      <c r="G126" s="24">
        <f t="shared" ref="G126:AD126" si="9">(G120*1+G121*2+G122*3+G123*4+G124*5)/SUM(G120:G124)</f>
        <v>3.3713975423848122</v>
      </c>
      <c r="H126" s="23">
        <f t="shared" si="9"/>
        <v>3.8257517347725516</v>
      </c>
      <c r="I126" s="23">
        <f t="shared" si="9"/>
        <v>4.2496283132992305</v>
      </c>
      <c r="J126" s="24">
        <f t="shared" si="9"/>
        <v>4.0609181982880607</v>
      </c>
      <c r="K126" s="23">
        <f t="shared" si="9"/>
        <v>4.0353502712381468</v>
      </c>
      <c r="L126" s="23">
        <f t="shared" si="9"/>
        <v>4.0228863144951266</v>
      </c>
      <c r="M126" s="23">
        <f t="shared" si="9"/>
        <v>4.0041161275999562</v>
      </c>
      <c r="N126" s="23">
        <f t="shared" si="9"/>
        <v>4.121573751020712</v>
      </c>
      <c r="O126" s="23">
        <f t="shared" si="9"/>
        <v>4.014132593011869</v>
      </c>
      <c r="P126" s="24">
        <f t="shared" si="9"/>
        <v>4.1244833149159748</v>
      </c>
      <c r="Q126" s="23">
        <f t="shared" si="9"/>
        <v>3.9748962064535402</v>
      </c>
      <c r="R126" s="24">
        <f t="shared" si="9"/>
        <v>4.1538295596433885</v>
      </c>
      <c r="S126" s="23">
        <f t="shared" si="9"/>
        <v>4.0218926423379209</v>
      </c>
      <c r="T126" s="23">
        <f t="shared" si="9"/>
        <v>4.0531252945084093</v>
      </c>
      <c r="U126" s="23">
        <f t="shared" si="9"/>
        <v>3.8483566010772781</v>
      </c>
      <c r="V126" s="24">
        <f t="shared" si="9"/>
        <v>3.8936315782212416</v>
      </c>
      <c r="W126" s="23">
        <f t="shared" si="9"/>
        <v>4.207338887621761</v>
      </c>
      <c r="X126" s="23">
        <f t="shared" si="9"/>
        <v>4.2004743346653406</v>
      </c>
      <c r="Y126" s="24">
        <f t="shared" si="9"/>
        <v>4.2212866942628313</v>
      </c>
      <c r="Z126" s="23">
        <f t="shared" si="9"/>
        <v>4.0566983150988154</v>
      </c>
      <c r="AA126" s="23">
        <f t="shared" si="9"/>
        <v>3.8912101959437546</v>
      </c>
      <c r="AB126" s="24">
        <f t="shared" si="9"/>
        <v>4.1628199386187754</v>
      </c>
      <c r="AC126" s="23">
        <f t="shared" si="9"/>
        <v>4.1144501740960369</v>
      </c>
      <c r="AD126" s="234">
        <f t="shared" si="9"/>
        <v>3.7992768592473265</v>
      </c>
    </row>
    <row r="127" spans="1:32">
      <c r="A127" s="169"/>
      <c r="E127" s="171"/>
      <c r="F127" s="154"/>
      <c r="G127" s="26"/>
      <c r="H127" s="25"/>
      <c r="I127" s="25"/>
      <c r="J127" s="26"/>
      <c r="K127" s="25"/>
      <c r="L127" s="25"/>
      <c r="M127" s="25"/>
      <c r="N127" s="25"/>
      <c r="O127" s="25"/>
      <c r="P127" s="26"/>
      <c r="Q127" s="25"/>
      <c r="R127" s="26"/>
      <c r="S127" s="25"/>
      <c r="T127" s="25"/>
      <c r="U127" s="25"/>
      <c r="V127" s="26"/>
      <c r="W127" s="25"/>
      <c r="X127" s="25"/>
      <c r="Y127" s="26"/>
      <c r="Z127" s="25"/>
      <c r="AA127" s="25"/>
      <c r="AB127" s="26"/>
      <c r="AC127" s="25"/>
      <c r="AD127" s="251"/>
    </row>
    <row r="128" spans="1:32" ht="22.5" customHeight="1">
      <c r="A128" s="169"/>
      <c r="B128" s="13" t="s">
        <v>51</v>
      </c>
      <c r="C128" s="13" t="s">
        <v>656</v>
      </c>
      <c r="E128" s="174" t="s">
        <v>287</v>
      </c>
      <c r="F128" s="154"/>
      <c r="G128" s="26"/>
      <c r="H128" s="25"/>
      <c r="I128" s="25"/>
      <c r="J128" s="26"/>
      <c r="K128" s="25"/>
      <c r="L128" s="25"/>
      <c r="M128" s="25"/>
      <c r="N128" s="25"/>
      <c r="O128" s="25"/>
      <c r="P128" s="26"/>
      <c r="Q128" s="25"/>
      <c r="R128" s="26"/>
      <c r="S128" s="25"/>
      <c r="T128" s="25"/>
      <c r="U128" s="25"/>
      <c r="V128" s="26"/>
      <c r="W128" s="25"/>
      <c r="X128" s="25"/>
      <c r="Y128" s="26"/>
      <c r="Z128" s="25"/>
      <c r="AA128" s="25"/>
      <c r="AB128" s="26"/>
      <c r="AC128" s="25"/>
      <c r="AD128" s="251"/>
    </row>
    <row r="129" spans="1:30">
      <c r="A129" s="169"/>
      <c r="E129" s="175" t="s">
        <v>246</v>
      </c>
      <c r="F129" s="152">
        <v>1.1762227076692998E-2</v>
      </c>
      <c r="G129" s="75">
        <v>6.3278563240351596E-2</v>
      </c>
      <c r="H129" s="76">
        <v>1.4360691251046231E-2</v>
      </c>
      <c r="I129" s="76">
        <v>3.78787682508559E-3</v>
      </c>
      <c r="J129" s="124">
        <v>3.8462882657037097E-3</v>
      </c>
      <c r="K129" s="92">
        <v>1.4477205411116694E-2</v>
      </c>
      <c r="L129" s="92">
        <v>1.952440493049367E-2</v>
      </c>
      <c r="M129" s="92">
        <v>1.7244482845519674E-2</v>
      </c>
      <c r="N129" s="92">
        <v>1.4965740540508515E-2</v>
      </c>
      <c r="O129" s="92">
        <v>8.1129888682245754E-3</v>
      </c>
      <c r="P129" s="78">
        <v>1.2216238956120135E-2</v>
      </c>
      <c r="Q129" s="79">
        <v>1.1363834853068813E-2</v>
      </c>
      <c r="R129" s="80">
        <v>6.8177073495640757E-3</v>
      </c>
      <c r="S129" s="81">
        <v>8.1575615561231257E-3</v>
      </c>
      <c r="T129" s="81">
        <v>1.7105068078929492E-2</v>
      </c>
      <c r="U129" s="81">
        <v>1.9353633065845883E-2</v>
      </c>
      <c r="V129" s="82">
        <v>1.8474840057088666E-2</v>
      </c>
      <c r="W129" s="83">
        <v>7.6497466742181765E-4</v>
      </c>
      <c r="X129" s="83">
        <v>9.331052244751746E-3</v>
      </c>
      <c r="Y129" s="84">
        <v>5.0636169580132503E-3</v>
      </c>
      <c r="Z129" s="85">
        <v>1.0616372059491069E-2</v>
      </c>
      <c r="AA129" s="85">
        <v>1.940165664848735E-2</v>
      </c>
      <c r="AB129" s="241">
        <v>6.6823545823826661E-3</v>
      </c>
      <c r="AC129" s="242">
        <v>5.5554743351705384E-3</v>
      </c>
      <c r="AD129" s="298">
        <v>2.8446299832866041E-2</v>
      </c>
    </row>
    <row r="130" spans="1:30">
      <c r="A130" s="169"/>
      <c r="E130" s="175" t="s">
        <v>247</v>
      </c>
      <c r="F130" s="152">
        <v>3.4264449726842235E-2</v>
      </c>
      <c r="G130" s="75">
        <v>0.12788045773585666</v>
      </c>
      <c r="H130" s="76">
        <v>3.8588941952636499E-2</v>
      </c>
      <c r="I130" s="76">
        <v>2.0015120416656085E-2</v>
      </c>
      <c r="J130" s="124">
        <v>3.5853980842235116E-2</v>
      </c>
      <c r="K130" s="92">
        <v>3.5140214435418218E-2</v>
      </c>
      <c r="L130" s="92">
        <v>3.3317444856623767E-2</v>
      </c>
      <c r="M130" s="92">
        <v>3.3081926293936227E-2</v>
      </c>
      <c r="N130" s="92">
        <v>2.4842181348516311E-2</v>
      </c>
      <c r="O130" s="92">
        <v>4.7698624475530756E-2</v>
      </c>
      <c r="P130" s="78">
        <v>2.6561967831026604E-2</v>
      </c>
      <c r="Q130" s="79">
        <v>4.0813314966809552E-2</v>
      </c>
      <c r="R130" s="80">
        <v>1.8006581105665515E-2</v>
      </c>
      <c r="S130" s="81">
        <v>1.9171018479797335E-2</v>
      </c>
      <c r="T130" s="81">
        <v>5.3421875592609067E-2</v>
      </c>
      <c r="U130" s="81">
        <v>6.2376607672859186E-2</v>
      </c>
      <c r="V130" s="82">
        <v>4.7901076398399661E-2</v>
      </c>
      <c r="W130" s="83">
        <v>2.6153932892373062E-2</v>
      </c>
      <c r="X130" s="83">
        <v>1.5781509594777379E-2</v>
      </c>
      <c r="Y130" s="84">
        <v>1.4376500556953487E-2</v>
      </c>
      <c r="Z130" s="85">
        <v>2.9257396331206113E-2</v>
      </c>
      <c r="AA130" s="85">
        <v>5.2585186322871881E-2</v>
      </c>
      <c r="AB130" s="241">
        <v>1.484233461149464E-2</v>
      </c>
      <c r="AC130" s="242">
        <v>3.5388533955806364E-2</v>
      </c>
      <c r="AD130" s="298">
        <v>5.1599196366264269E-2</v>
      </c>
    </row>
    <row r="131" spans="1:30">
      <c r="A131" s="169"/>
      <c r="E131" s="175" t="s">
        <v>248</v>
      </c>
      <c r="F131" s="152">
        <v>6.9558633573458747E-2</v>
      </c>
      <c r="G131" s="75">
        <v>2.5473121090843272E-2</v>
      </c>
      <c r="H131" s="76">
        <v>0.13395401506572793</v>
      </c>
      <c r="I131" s="76">
        <v>4.1526737176793317E-2</v>
      </c>
      <c r="J131" s="124">
        <v>6.8592770451589374E-2</v>
      </c>
      <c r="K131" s="92">
        <v>5.9569483657526894E-2</v>
      </c>
      <c r="L131" s="92">
        <v>4.6691397426066782E-2</v>
      </c>
      <c r="M131" s="92">
        <v>0.12426047929342021</v>
      </c>
      <c r="N131" s="92">
        <v>7.1522731514259225E-2</v>
      </c>
      <c r="O131" s="92">
        <v>8.1093950747059829E-2</v>
      </c>
      <c r="P131" s="78">
        <v>6.1649058758943692E-2</v>
      </c>
      <c r="Q131" s="79">
        <v>7.7000867932687941E-2</v>
      </c>
      <c r="R131" s="80">
        <v>7.654959191180126E-2</v>
      </c>
      <c r="S131" s="81">
        <v>5.1797808598560646E-2</v>
      </c>
      <c r="T131" s="81">
        <v>6.8240981136499207E-2</v>
      </c>
      <c r="U131" s="81">
        <v>9.051115752445861E-2</v>
      </c>
      <c r="V131" s="82">
        <v>7.6231044876781118E-2</v>
      </c>
      <c r="W131" s="83">
        <v>6.209877270898416E-2</v>
      </c>
      <c r="X131" s="83">
        <v>5.4655952961812353E-2</v>
      </c>
      <c r="Y131" s="84">
        <v>3.9124318231239984E-2</v>
      </c>
      <c r="Z131" s="85">
        <v>6.6949146885263405E-2</v>
      </c>
      <c r="AA131" s="85">
        <v>9.4750257807931421E-2</v>
      </c>
      <c r="AB131" s="241">
        <v>4.0605330832077506E-2</v>
      </c>
      <c r="AC131" s="242">
        <v>7.2395790185003792E-2</v>
      </c>
      <c r="AD131" s="298">
        <v>9.9428565752189751E-2</v>
      </c>
    </row>
    <row r="132" spans="1:30">
      <c r="A132" s="169"/>
      <c r="E132" s="175" t="s">
        <v>249</v>
      </c>
      <c r="F132" s="152">
        <v>0.36516235036969141</v>
      </c>
      <c r="G132" s="75">
        <v>0.44947810872232163</v>
      </c>
      <c r="H132" s="76">
        <v>0.41318989710009357</v>
      </c>
      <c r="I132" s="76">
        <v>0.32994946215776333</v>
      </c>
      <c r="J132" s="124">
        <v>0.4054726485643011</v>
      </c>
      <c r="K132" s="92">
        <v>0.3701468397623543</v>
      </c>
      <c r="L132" s="92">
        <v>0.37749178519700555</v>
      </c>
      <c r="M132" s="92">
        <v>0.29855035941006347</v>
      </c>
      <c r="N132" s="92">
        <v>0.2726952255969855</v>
      </c>
      <c r="O132" s="92">
        <v>0.37219122575312436</v>
      </c>
      <c r="P132" s="78">
        <v>0.35921759805259124</v>
      </c>
      <c r="Q132" s="79">
        <v>0.37109994958642195</v>
      </c>
      <c r="R132" s="80">
        <v>0.38871569027050135</v>
      </c>
      <c r="S132" s="81">
        <v>0.3702053733227807</v>
      </c>
      <c r="T132" s="81">
        <v>0.34267601279403465</v>
      </c>
      <c r="U132" s="81">
        <v>0.34646586786852807</v>
      </c>
      <c r="V132" s="82">
        <v>0.37657584587815196</v>
      </c>
      <c r="W132" s="83">
        <v>0.35067105064209181</v>
      </c>
      <c r="X132" s="83">
        <v>0.36152207076727338</v>
      </c>
      <c r="Y132" s="84">
        <v>0.36320356982776603</v>
      </c>
      <c r="Z132" s="85">
        <v>0.37761675255667404</v>
      </c>
      <c r="AA132" s="85">
        <v>0.35941907597439948</v>
      </c>
      <c r="AB132" s="241">
        <v>0.37792519360564469</v>
      </c>
      <c r="AC132" s="242">
        <v>0.35438646933361923</v>
      </c>
      <c r="AD132" s="298">
        <v>0.36614134119417591</v>
      </c>
    </row>
    <row r="133" spans="1:30">
      <c r="A133" s="169"/>
      <c r="E133" s="175" t="s">
        <v>250</v>
      </c>
      <c r="F133" s="152">
        <v>0.5192523392533146</v>
      </c>
      <c r="G133" s="75">
        <v>0.33388974921062681</v>
      </c>
      <c r="H133" s="76">
        <v>0.39990645463049579</v>
      </c>
      <c r="I133" s="76">
        <v>0.60472080342370171</v>
      </c>
      <c r="J133" s="124">
        <v>0.48623431187617067</v>
      </c>
      <c r="K133" s="92">
        <v>0.52066625673358391</v>
      </c>
      <c r="L133" s="92">
        <v>0.52297496758981021</v>
      </c>
      <c r="M133" s="92">
        <v>0.52686275215706035</v>
      </c>
      <c r="N133" s="92">
        <v>0.61597412099973048</v>
      </c>
      <c r="O133" s="92">
        <v>0.49090321015606053</v>
      </c>
      <c r="P133" s="78">
        <v>0.54035513640131838</v>
      </c>
      <c r="Q133" s="79">
        <v>0.49972203266101173</v>
      </c>
      <c r="R133" s="80">
        <v>0.50991042936246778</v>
      </c>
      <c r="S133" s="81">
        <v>0.55066823804273823</v>
      </c>
      <c r="T133" s="81">
        <v>0.51855606239792762</v>
      </c>
      <c r="U133" s="81">
        <v>0.48129273386830823</v>
      </c>
      <c r="V133" s="82">
        <v>0.48081719278957863</v>
      </c>
      <c r="W133" s="83">
        <v>0.5603112690891292</v>
      </c>
      <c r="X133" s="83">
        <v>0.55870941443138511</v>
      </c>
      <c r="Y133" s="84">
        <v>0.57823199442602724</v>
      </c>
      <c r="Z133" s="85">
        <v>0.51556033216736541</v>
      </c>
      <c r="AA133" s="85">
        <v>0.47384382324630986</v>
      </c>
      <c r="AB133" s="241">
        <v>0.5599447863684005</v>
      </c>
      <c r="AC133" s="242">
        <v>0.53227373219040008</v>
      </c>
      <c r="AD133" s="298">
        <v>0.45438459685450405</v>
      </c>
    </row>
    <row r="134" spans="1:30">
      <c r="A134" s="169"/>
      <c r="E134" s="171" t="s">
        <v>32</v>
      </c>
      <c r="F134" s="154"/>
      <c r="G134" s="26"/>
      <c r="H134" s="25"/>
      <c r="I134" s="25"/>
      <c r="J134" s="26"/>
      <c r="K134" s="25"/>
      <c r="L134" s="25"/>
      <c r="M134" s="25"/>
      <c r="N134" s="25"/>
      <c r="O134" s="25"/>
      <c r="P134" s="26"/>
      <c r="Q134" s="25"/>
      <c r="R134" s="26"/>
      <c r="S134" s="25"/>
      <c r="T134" s="25"/>
      <c r="U134" s="25"/>
      <c r="V134" s="26"/>
      <c r="W134" s="25"/>
      <c r="X134" s="25"/>
      <c r="Y134" s="26"/>
      <c r="Z134" s="25"/>
      <c r="AA134" s="25"/>
      <c r="AB134" s="26"/>
      <c r="AC134" s="25"/>
      <c r="AD134" s="251"/>
    </row>
    <row r="135" spans="1:30" s="11" customFormat="1">
      <c r="A135" s="173"/>
      <c r="B135" s="13"/>
      <c r="C135" s="13"/>
      <c r="D135" s="65"/>
      <c r="E135" s="172" t="s">
        <v>28</v>
      </c>
      <c r="F135" s="150">
        <f>(F129*1+F130*2+F131*3+F132*4+F133*5)/SUM(F129:F133)</f>
        <v>4.3458781249960925</v>
      </c>
      <c r="G135" s="24">
        <f t="shared" ref="G135:AD135" si="10">(G129*1+G130*2+G131*3+G132*4+G133*5)/SUM(G129:G133)</f>
        <v>3.8628200229270151</v>
      </c>
      <c r="H135" s="23">
        <f t="shared" si="10"/>
        <v>4.1456924819063561</v>
      </c>
      <c r="I135" s="23">
        <f t="shared" si="10"/>
        <v>4.5118001949383402</v>
      </c>
      <c r="J135" s="24">
        <f t="shared" si="10"/>
        <v>4.3343947149429995</v>
      </c>
      <c r="K135" s="23">
        <f t="shared" si="10"/>
        <v>4.3473847279718711</v>
      </c>
      <c r="L135" s="23">
        <f t="shared" si="10"/>
        <v>4.3510754656590152</v>
      </c>
      <c r="M135" s="23">
        <f t="shared" si="10"/>
        <v>4.2847049717392087</v>
      </c>
      <c r="N135" s="23">
        <f t="shared" si="10"/>
        <v>4.4498698051669132</v>
      </c>
      <c r="O135" s="23">
        <f t="shared" si="10"/>
        <v>4.2900730438532655</v>
      </c>
      <c r="P135" s="24">
        <f t="shared" si="10"/>
        <v>4.3889334251119614</v>
      </c>
      <c r="Q135" s="23">
        <f t="shared" si="10"/>
        <v>4.3070030302354976</v>
      </c>
      <c r="R135" s="24">
        <f t="shared" si="10"/>
        <v>4.3768945531906436</v>
      </c>
      <c r="S135" s="23">
        <f t="shared" si="10"/>
        <v>4.4360557078162142</v>
      </c>
      <c r="T135" s="23">
        <f t="shared" si="10"/>
        <v>4.2921561258394219</v>
      </c>
      <c r="U135" s="23">
        <f t="shared" si="10"/>
        <v>4.2079674618005942</v>
      </c>
      <c r="V135" s="24">
        <f t="shared" si="10"/>
        <v>4.2533594749447321</v>
      </c>
      <c r="W135" s="23">
        <f t="shared" si="10"/>
        <v>4.4436097065931337</v>
      </c>
      <c r="X135" s="23">
        <f t="shared" si="10"/>
        <v>4.4444972855457632</v>
      </c>
      <c r="Y135" s="24">
        <f t="shared" si="10"/>
        <v>4.4951638242068412</v>
      </c>
      <c r="Z135" s="23">
        <f t="shared" si="10"/>
        <v>4.358247276441217</v>
      </c>
      <c r="AA135" s="23">
        <f t="shared" si="10"/>
        <v>4.2157182228471726</v>
      </c>
      <c r="AB135" s="24">
        <f t="shared" si="10"/>
        <v>4.4696077225661854</v>
      </c>
      <c r="AC135" s="23">
        <f t="shared" si="10"/>
        <v>4.3724344510882718</v>
      </c>
      <c r="AD135" s="234">
        <f t="shared" si="10"/>
        <v>4.1664187388711884</v>
      </c>
    </row>
    <row r="136" spans="1:30">
      <c r="A136" s="169"/>
      <c r="E136" s="171"/>
      <c r="F136" s="154"/>
      <c r="G136" s="26"/>
      <c r="H136" s="25"/>
      <c r="I136" s="25"/>
      <c r="J136" s="26"/>
      <c r="K136" s="25"/>
      <c r="L136" s="25"/>
      <c r="M136" s="25"/>
      <c r="N136" s="25"/>
      <c r="O136" s="25"/>
      <c r="P136" s="26"/>
      <c r="Q136" s="25"/>
      <c r="R136" s="26"/>
      <c r="S136" s="25"/>
      <c r="T136" s="25"/>
      <c r="U136" s="25"/>
      <c r="V136" s="26"/>
      <c r="W136" s="25"/>
      <c r="X136" s="25"/>
      <c r="Y136" s="26"/>
      <c r="Z136" s="25"/>
      <c r="AA136" s="25"/>
      <c r="AB136" s="26"/>
      <c r="AC136" s="25"/>
      <c r="AD136" s="251"/>
    </row>
    <row r="137" spans="1:30" ht="48.75" customHeight="1">
      <c r="A137" s="169"/>
      <c r="B137" s="13" t="s">
        <v>52</v>
      </c>
      <c r="C137" s="13" t="s">
        <v>657</v>
      </c>
      <c r="E137" s="174" t="s">
        <v>288</v>
      </c>
      <c r="F137" s="154"/>
      <c r="G137" s="26"/>
      <c r="H137" s="25"/>
      <c r="I137" s="25"/>
      <c r="J137" s="26"/>
      <c r="K137" s="25"/>
      <c r="L137" s="25"/>
      <c r="M137" s="25"/>
      <c r="N137" s="25"/>
      <c r="O137" s="25"/>
      <c r="P137" s="26"/>
      <c r="Q137" s="25"/>
      <c r="R137" s="26"/>
      <c r="S137" s="25"/>
      <c r="T137" s="25"/>
      <c r="U137" s="25"/>
      <c r="V137" s="26"/>
      <c r="W137" s="25"/>
      <c r="X137" s="25"/>
      <c r="Y137" s="26"/>
      <c r="Z137" s="25"/>
      <c r="AA137" s="25"/>
      <c r="AB137" s="26"/>
      <c r="AC137" s="25"/>
      <c r="AD137" s="251"/>
    </row>
    <row r="138" spans="1:30">
      <c r="A138" s="169"/>
      <c r="E138" s="175" t="s">
        <v>246</v>
      </c>
      <c r="F138" s="152">
        <v>6.3722848343359742E-2</v>
      </c>
      <c r="G138" s="75">
        <v>0.2681082472568137</v>
      </c>
      <c r="H138" s="76">
        <v>7.4146940921726232E-2</v>
      </c>
      <c r="I138" s="76">
        <v>3.2067960073353267E-2</v>
      </c>
      <c r="J138" s="124">
        <v>7.0176946596755774E-2</v>
      </c>
      <c r="K138" s="92">
        <v>5.7766047507594245E-2</v>
      </c>
      <c r="L138" s="92">
        <v>6.4164116451020894E-2</v>
      </c>
      <c r="M138" s="92">
        <v>5.365366326356117E-2</v>
      </c>
      <c r="N138" s="92">
        <v>6.2176365338357444E-2</v>
      </c>
      <c r="O138" s="92">
        <v>8.4894387392972337E-2</v>
      </c>
      <c r="P138" s="78">
        <v>5.7686997746779725E-2</v>
      </c>
      <c r="Q138" s="79">
        <v>6.9421882839467583E-2</v>
      </c>
      <c r="R138" s="80">
        <v>4.5203755398086513E-2</v>
      </c>
      <c r="S138" s="81">
        <v>4.3294636469518873E-2</v>
      </c>
      <c r="T138" s="81">
        <v>9.2355644741424173E-2</v>
      </c>
      <c r="U138" s="81">
        <v>8.8891038564446662E-2</v>
      </c>
      <c r="V138" s="82">
        <v>7.5649377308571505E-2</v>
      </c>
      <c r="W138" s="83">
        <v>5.942072069070678E-2</v>
      </c>
      <c r="X138" s="83">
        <v>4.5428661425103913E-2</v>
      </c>
      <c r="Y138" s="84">
        <v>3.2428636253193879E-2</v>
      </c>
      <c r="Z138" s="85">
        <v>5.0849734611780557E-2</v>
      </c>
      <c r="AA138" s="85">
        <v>0.10537261235512911</v>
      </c>
      <c r="AB138" s="241">
        <v>4.0551181825023451E-2</v>
      </c>
      <c r="AC138" s="242">
        <v>6.208734934621598E-2</v>
      </c>
      <c r="AD138" s="298">
        <v>9.8859863263060899E-2</v>
      </c>
    </row>
    <row r="139" spans="1:30">
      <c r="A139" s="169"/>
      <c r="E139" s="175" t="s">
        <v>247</v>
      </c>
      <c r="F139" s="152">
        <v>0.18207881248585445</v>
      </c>
      <c r="G139" s="75">
        <v>0.36155356051098886</v>
      </c>
      <c r="H139" s="76">
        <v>0.23950840479700183</v>
      </c>
      <c r="I139" s="76">
        <v>0.12919626974063639</v>
      </c>
      <c r="J139" s="124">
        <v>0.15062327556648319</v>
      </c>
      <c r="K139" s="92">
        <v>0.21238440836351904</v>
      </c>
      <c r="L139" s="92">
        <v>0.18862615335373506</v>
      </c>
      <c r="M139" s="92">
        <v>0.2100515115968595</v>
      </c>
      <c r="N139" s="92">
        <v>0.15721979311080303</v>
      </c>
      <c r="O139" s="92">
        <v>0.19583479331195025</v>
      </c>
      <c r="P139" s="78">
        <v>0.16115474283332681</v>
      </c>
      <c r="Q139" s="79">
        <v>0.20016394933592085</v>
      </c>
      <c r="R139" s="80">
        <v>0.17961113894654801</v>
      </c>
      <c r="S139" s="81">
        <v>0.14038586268431125</v>
      </c>
      <c r="T139" s="81">
        <v>0.18434236340253282</v>
      </c>
      <c r="U139" s="81">
        <v>0.26277292024386117</v>
      </c>
      <c r="V139" s="82">
        <v>0.22801243314427047</v>
      </c>
      <c r="W139" s="83">
        <v>0.1518865531035932</v>
      </c>
      <c r="X139" s="83">
        <v>0.11359327037693548</v>
      </c>
      <c r="Y139" s="84">
        <v>0.11564316406921747</v>
      </c>
      <c r="Z139" s="85">
        <v>0.17375606312576505</v>
      </c>
      <c r="AA139" s="85">
        <v>0.24541407149555311</v>
      </c>
      <c r="AB139" s="241">
        <v>0.11409746454157817</v>
      </c>
      <c r="AC139" s="242">
        <v>0.17657894587225484</v>
      </c>
      <c r="AD139" s="298">
        <v>0.27224334506333953</v>
      </c>
    </row>
    <row r="140" spans="1:30">
      <c r="A140" s="169"/>
      <c r="E140" s="175" t="s">
        <v>248</v>
      </c>
      <c r="F140" s="152">
        <v>0.25246367170550732</v>
      </c>
      <c r="G140" s="75">
        <v>0.19012855166200088</v>
      </c>
      <c r="H140" s="76">
        <v>0.3495708241142001</v>
      </c>
      <c r="I140" s="76">
        <v>0.20876871075773679</v>
      </c>
      <c r="J140" s="124">
        <v>0.26234720373748088</v>
      </c>
      <c r="K140" s="92">
        <v>0.22117705899801457</v>
      </c>
      <c r="L140" s="92">
        <v>0.22139095554220004</v>
      </c>
      <c r="M140" s="92">
        <v>0.29117702648782112</v>
      </c>
      <c r="N140" s="92">
        <v>0.30522673681466472</v>
      </c>
      <c r="O140" s="92">
        <v>0.2633891269777095</v>
      </c>
      <c r="P140" s="78">
        <v>0.24075007489026948</v>
      </c>
      <c r="Q140" s="79">
        <v>0.26353078928775997</v>
      </c>
      <c r="R140" s="80">
        <v>0.1974457010155958</v>
      </c>
      <c r="S140" s="81">
        <v>0.27661979035262646</v>
      </c>
      <c r="T140" s="81">
        <v>0.2969038941814266</v>
      </c>
      <c r="U140" s="81">
        <v>0.24302790596439697</v>
      </c>
      <c r="V140" s="82">
        <v>0.26189456899248031</v>
      </c>
      <c r="W140" s="83">
        <v>0.27259622407479067</v>
      </c>
      <c r="X140" s="83">
        <v>0.21867939794084404</v>
      </c>
      <c r="Y140" s="84">
        <v>0.22782035052527752</v>
      </c>
      <c r="Z140" s="85">
        <v>0.2750274733756497</v>
      </c>
      <c r="AA140" s="85">
        <v>0.25047674195644026</v>
      </c>
      <c r="AB140" s="241">
        <v>0.23393013493198331</v>
      </c>
      <c r="AC140" s="242">
        <v>0.2674256447076348</v>
      </c>
      <c r="AD140" s="298">
        <v>0.2625356680764197</v>
      </c>
    </row>
    <row r="141" spans="1:30">
      <c r="A141" s="169"/>
      <c r="E141" s="175" t="s">
        <v>249</v>
      </c>
      <c r="F141" s="152">
        <v>0.37481071523693887</v>
      </c>
      <c r="G141" s="75">
        <v>0.14347829584580235</v>
      </c>
      <c r="H141" s="76">
        <v>0.27952707446499486</v>
      </c>
      <c r="I141" s="76">
        <v>0.45570174506785288</v>
      </c>
      <c r="J141" s="124">
        <v>0.38056128333275085</v>
      </c>
      <c r="K141" s="92">
        <v>0.38249329346581129</v>
      </c>
      <c r="L141" s="92">
        <v>0.42820596071171158</v>
      </c>
      <c r="M141" s="92">
        <v>0.31601179636568733</v>
      </c>
      <c r="N141" s="92">
        <v>0.33765241192989942</v>
      </c>
      <c r="O141" s="92">
        <v>0.33680134407877593</v>
      </c>
      <c r="P141" s="78">
        <v>0.39049740163325908</v>
      </c>
      <c r="Q141" s="79">
        <v>0.36098728579525369</v>
      </c>
      <c r="R141" s="80">
        <v>0.4362757378379023</v>
      </c>
      <c r="S141" s="81">
        <v>0.41788580796263713</v>
      </c>
      <c r="T141" s="81">
        <v>0.30315954731275851</v>
      </c>
      <c r="U141" s="81">
        <v>0.29373704240308324</v>
      </c>
      <c r="V141" s="82">
        <v>0.32991143985914617</v>
      </c>
      <c r="W141" s="83">
        <v>0.36699435430756339</v>
      </c>
      <c r="X141" s="83">
        <v>0.47051034210152493</v>
      </c>
      <c r="Y141" s="84">
        <v>0.45580157389111453</v>
      </c>
      <c r="Z141" s="85">
        <v>0.35728405342643266</v>
      </c>
      <c r="AA141" s="85">
        <v>0.33217299890008312</v>
      </c>
      <c r="AB141" s="241">
        <v>0.4502150358025892</v>
      </c>
      <c r="AC141" s="242">
        <v>0.3611467353033625</v>
      </c>
      <c r="AD141" s="298">
        <v>0.29851417161901406</v>
      </c>
    </row>
    <row r="142" spans="1:30">
      <c r="A142" s="169"/>
      <c r="E142" s="175" t="s">
        <v>250</v>
      </c>
      <c r="F142" s="152">
        <v>0.12650786961952981</v>
      </c>
      <c r="G142" s="75">
        <v>3.6731344724394245E-2</v>
      </c>
      <c r="H142" s="76">
        <v>5.7246755702077004E-2</v>
      </c>
      <c r="I142" s="76">
        <v>0.17357561952059214</v>
      </c>
      <c r="J142" s="124">
        <v>0.13629129076652929</v>
      </c>
      <c r="K142" s="92">
        <v>0.12617919166506086</v>
      </c>
      <c r="L142" s="92">
        <v>9.761281394133238E-2</v>
      </c>
      <c r="M142" s="92">
        <v>0.12910600228607086</v>
      </c>
      <c r="N142" s="92">
        <v>0.13378183024658444</v>
      </c>
      <c r="O142" s="92">
        <v>0.11908034823859195</v>
      </c>
      <c r="P142" s="78">
        <v>0.14991078289636489</v>
      </c>
      <c r="Q142" s="79">
        <v>0.10509441542304289</v>
      </c>
      <c r="R142" s="80">
        <v>0.14014048942651047</v>
      </c>
      <c r="S142" s="81">
        <v>0.12181390253090622</v>
      </c>
      <c r="T142" s="81">
        <v>0.12323855036185787</v>
      </c>
      <c r="U142" s="81">
        <v>0.111571092824212</v>
      </c>
      <c r="V142" s="82">
        <v>0.10453218069553148</v>
      </c>
      <c r="W142" s="83">
        <v>0.14739665153802192</v>
      </c>
      <c r="X142" s="83">
        <v>0.15178832815559165</v>
      </c>
      <c r="Y142" s="84">
        <v>0.16682957353164704</v>
      </c>
      <c r="Z142" s="85">
        <v>0.14308267546037201</v>
      </c>
      <c r="AA142" s="85">
        <v>6.6563575292794441E-2</v>
      </c>
      <c r="AB142" s="241">
        <v>0.15998461801087752</v>
      </c>
      <c r="AC142" s="242">
        <v>0.13276132477053193</v>
      </c>
      <c r="AD142" s="298">
        <v>6.7846951978165801E-2</v>
      </c>
    </row>
    <row r="143" spans="1:30">
      <c r="A143" s="169"/>
      <c r="E143" s="171" t="s">
        <v>32</v>
      </c>
      <c r="F143" s="152">
        <v>4.1608260880982245E-4</v>
      </c>
      <c r="G143" s="86"/>
      <c r="H143" s="93"/>
      <c r="I143" s="76">
        <v>6.8969483982860751E-4</v>
      </c>
      <c r="J143" s="123"/>
      <c r="K143" s="91"/>
      <c r="L143" s="91"/>
      <c r="M143" s="91"/>
      <c r="N143" s="92">
        <v>3.9428625596909699E-3</v>
      </c>
      <c r="O143" s="91"/>
      <c r="P143" s="95"/>
      <c r="Q143" s="79">
        <v>8.0167731855500528E-4</v>
      </c>
      <c r="R143" s="80">
        <v>1.3231773753568901E-3</v>
      </c>
      <c r="S143" s="88"/>
      <c r="T143" s="88"/>
      <c r="U143" s="88"/>
      <c r="V143" s="97"/>
      <c r="W143" s="83">
        <v>1.7054962853240185E-3</v>
      </c>
      <c r="X143" s="89"/>
      <c r="Y143" s="84">
        <v>1.4767017295494562E-3</v>
      </c>
      <c r="Z143" s="94"/>
      <c r="AA143" s="94"/>
      <c r="AB143" s="241">
        <v>1.2215648879482666E-3</v>
      </c>
      <c r="AC143" s="243"/>
      <c r="AD143" s="299"/>
    </row>
    <row r="144" spans="1:30" s="11" customFormat="1">
      <c r="A144" s="173"/>
      <c r="B144" s="13"/>
      <c r="C144" s="13"/>
      <c r="D144" s="65"/>
      <c r="E144" s="172" t="s">
        <v>28</v>
      </c>
      <c r="F144" s="150">
        <f>(F138*1+F139*2+F140*3+F141*4+F142*5)/SUM(F138:F142)</f>
        <v>3.3184344403360941</v>
      </c>
      <c r="G144" s="24">
        <f t="shared" ref="G144:AD144" si="11">(G138*1+G139*2+G140*3+G141*4+G142*5)/SUM(G138:G142)</f>
        <v>2.3191709302699746</v>
      </c>
      <c r="H144" s="23">
        <f t="shared" si="11"/>
        <v>3.0062182992286948</v>
      </c>
      <c r="I144" s="23">
        <f t="shared" si="11"/>
        <v>3.6099414677045671</v>
      </c>
      <c r="J144" s="24">
        <f t="shared" si="11"/>
        <v>3.3621666961058145</v>
      </c>
      <c r="K144" s="23">
        <f t="shared" si="11"/>
        <v>3.3069351734172256</v>
      </c>
      <c r="L144" s="23">
        <f t="shared" si="11"/>
        <v>3.3064772023385998</v>
      </c>
      <c r="M144" s="23">
        <f t="shared" si="11"/>
        <v>3.256864962813848</v>
      </c>
      <c r="N144" s="23">
        <f t="shared" si="11"/>
        <v>3.3249246819989242</v>
      </c>
      <c r="O144" s="23">
        <f t="shared" si="11"/>
        <v>3.2093384724580649</v>
      </c>
      <c r="P144" s="24">
        <f t="shared" si="11"/>
        <v>3.413790229099102</v>
      </c>
      <c r="Q144" s="23">
        <f t="shared" si="11"/>
        <v>3.232354675099371</v>
      </c>
      <c r="R144" s="24">
        <f t="shared" si="11"/>
        <v>3.4471296988495701</v>
      </c>
      <c r="S144" s="23">
        <f t="shared" si="11"/>
        <v>3.4345384774011012</v>
      </c>
      <c r="T144" s="23">
        <f t="shared" si="11"/>
        <v>3.1805829951510933</v>
      </c>
      <c r="U144" s="23">
        <f t="shared" si="11"/>
        <v>3.076324230678753</v>
      </c>
      <c r="V144" s="24">
        <f t="shared" si="11"/>
        <v>3.1596646134887956</v>
      </c>
      <c r="W144" s="23">
        <f t="shared" si="11"/>
        <v>3.3917277531264158</v>
      </c>
      <c r="X144" s="23">
        <f t="shared" si="11"/>
        <v>3.5696364051855651</v>
      </c>
      <c r="Y144" s="24">
        <f t="shared" si="11"/>
        <v>3.609860866975851</v>
      </c>
      <c r="Z144" s="23">
        <f t="shared" si="11"/>
        <v>3.3679938719978502</v>
      </c>
      <c r="AA144" s="23">
        <f t="shared" si="11"/>
        <v>3.0091408532798605</v>
      </c>
      <c r="AB144" s="24">
        <f t="shared" si="11"/>
        <v>3.5756876834932991</v>
      </c>
      <c r="AC144" s="23">
        <f t="shared" si="11"/>
        <v>3.3259157402797399</v>
      </c>
      <c r="AD144" s="234">
        <f t="shared" si="11"/>
        <v>2.9642450039858845</v>
      </c>
    </row>
    <row r="145" spans="1:30">
      <c r="A145" s="169"/>
      <c r="E145" s="171"/>
      <c r="F145" s="154"/>
      <c r="G145" s="26"/>
      <c r="H145" s="25"/>
      <c r="I145" s="25"/>
      <c r="J145" s="26"/>
      <c r="K145" s="25"/>
      <c r="L145" s="25"/>
      <c r="M145" s="25"/>
      <c r="N145" s="25"/>
      <c r="O145" s="25"/>
      <c r="P145" s="26"/>
      <c r="Q145" s="25"/>
      <c r="R145" s="26"/>
      <c r="S145" s="25"/>
      <c r="T145" s="25"/>
      <c r="U145" s="25"/>
      <c r="V145" s="26"/>
      <c r="W145" s="25"/>
      <c r="X145" s="25"/>
      <c r="Y145" s="26"/>
      <c r="Z145" s="25"/>
      <c r="AA145" s="25"/>
      <c r="AB145" s="26"/>
      <c r="AC145" s="25"/>
      <c r="AD145" s="251"/>
    </row>
    <row r="146" spans="1:30" ht="31.5" customHeight="1">
      <c r="A146" s="169"/>
      <c r="B146" s="13" t="s">
        <v>53</v>
      </c>
      <c r="C146" s="13" t="s">
        <v>52</v>
      </c>
      <c r="E146" s="174" t="s">
        <v>289</v>
      </c>
      <c r="F146" s="154"/>
      <c r="G146" s="26"/>
      <c r="H146" s="25"/>
      <c r="I146" s="25"/>
      <c r="J146" s="26"/>
      <c r="K146" s="25"/>
      <c r="L146" s="25"/>
      <c r="M146" s="25"/>
      <c r="N146" s="25"/>
      <c r="O146" s="25"/>
      <c r="P146" s="26"/>
      <c r="Q146" s="25"/>
      <c r="R146" s="26"/>
      <c r="S146" s="25"/>
      <c r="T146" s="25"/>
      <c r="U146" s="25"/>
      <c r="V146" s="26"/>
      <c r="W146" s="25"/>
      <c r="X146" s="25"/>
      <c r="Y146" s="26"/>
      <c r="Z146" s="25"/>
      <c r="AA146" s="25"/>
      <c r="AB146" s="26"/>
      <c r="AC146" s="25"/>
      <c r="AD146" s="251"/>
    </row>
    <row r="147" spans="1:30">
      <c r="A147" s="169"/>
      <c r="E147" s="171" t="s">
        <v>54</v>
      </c>
      <c r="F147" s="152">
        <v>0.41287448595369947</v>
      </c>
      <c r="G147" s="75">
        <v>0.38893715609614821</v>
      </c>
      <c r="H147" s="76">
        <v>0.41461728657644964</v>
      </c>
      <c r="I147" s="76">
        <v>0.41481936326327573</v>
      </c>
      <c r="J147" s="124">
        <v>0.36896099958344392</v>
      </c>
      <c r="K147" s="92">
        <v>0.42690535190592027</v>
      </c>
      <c r="L147" s="92">
        <v>0.47619837108573565</v>
      </c>
      <c r="M147" s="92">
        <v>0.39658648394045398</v>
      </c>
      <c r="N147" s="92">
        <v>0.4564550864855097</v>
      </c>
      <c r="O147" s="92">
        <v>0.38366441156123376</v>
      </c>
      <c r="P147" s="78">
        <v>0.43678321104520046</v>
      </c>
      <c r="Q147" s="79">
        <v>0.38991620022562634</v>
      </c>
      <c r="R147" s="80">
        <v>0.29460658050264882</v>
      </c>
      <c r="S147" s="81">
        <v>0.42335912740242548</v>
      </c>
      <c r="T147" s="81">
        <v>0.47314252614375701</v>
      </c>
      <c r="U147" s="81">
        <v>0.53912718478619326</v>
      </c>
      <c r="V147" s="82">
        <v>0.43471627722727596</v>
      </c>
      <c r="W147" s="83">
        <v>0.36902228162051409</v>
      </c>
      <c r="X147" s="83">
        <v>0.41411835623477555</v>
      </c>
      <c r="Y147" s="84">
        <v>0.39458890332429858</v>
      </c>
      <c r="Z147" s="85">
        <v>0.45624995306370908</v>
      </c>
      <c r="AA147" s="85">
        <v>0.38823860492625878</v>
      </c>
      <c r="AB147" s="241">
        <v>0.41925924158350047</v>
      </c>
      <c r="AC147" s="242">
        <v>0.44517371444165765</v>
      </c>
      <c r="AD147" s="298">
        <v>0.37276088916261663</v>
      </c>
    </row>
    <row r="148" spans="1:30">
      <c r="A148" s="169"/>
      <c r="E148" s="171" t="s">
        <v>55</v>
      </c>
      <c r="F148" s="152">
        <v>0.3592251675193075</v>
      </c>
      <c r="G148" s="75">
        <v>0.26737619461337969</v>
      </c>
      <c r="H148" s="76">
        <v>0.35139151061837365</v>
      </c>
      <c r="I148" s="76">
        <v>0.37539847863035275</v>
      </c>
      <c r="J148" s="124">
        <v>0.34549595203843275</v>
      </c>
      <c r="K148" s="92">
        <v>0.36457741302354485</v>
      </c>
      <c r="L148" s="92">
        <v>0.34897772619779543</v>
      </c>
      <c r="M148" s="92">
        <v>0.41327605138574713</v>
      </c>
      <c r="N148" s="92">
        <v>0.34644267428185477</v>
      </c>
      <c r="O148" s="92">
        <v>0.3622723556418066</v>
      </c>
      <c r="P148" s="78">
        <v>0.35696391137947137</v>
      </c>
      <c r="Q148" s="79">
        <v>0.36174482778974704</v>
      </c>
      <c r="R148" s="80">
        <v>0.43547689606734591</v>
      </c>
      <c r="S148" s="81">
        <v>0.37546326217211645</v>
      </c>
      <c r="T148" s="81">
        <v>0.30377212550842264</v>
      </c>
      <c r="U148" s="81">
        <v>0.26568099373419807</v>
      </c>
      <c r="V148" s="82">
        <v>0.34163254279612865</v>
      </c>
      <c r="W148" s="83">
        <v>0.39994413257493733</v>
      </c>
      <c r="X148" s="83">
        <v>0.36062977731003165</v>
      </c>
      <c r="Y148" s="84">
        <v>0.36663031310292643</v>
      </c>
      <c r="Z148" s="85">
        <v>0.32852316316389818</v>
      </c>
      <c r="AA148" s="85">
        <v>0.37627783183561336</v>
      </c>
      <c r="AB148" s="241">
        <v>0.3460387706890507</v>
      </c>
      <c r="AC148" s="242">
        <v>0.34333780587646684</v>
      </c>
      <c r="AD148" s="298">
        <v>0.38100707525498484</v>
      </c>
    </row>
    <row r="149" spans="1:30">
      <c r="A149" s="169"/>
      <c r="E149" s="171" t="s">
        <v>56</v>
      </c>
      <c r="F149" s="152">
        <v>0.22502465702893348</v>
      </c>
      <c r="G149" s="75">
        <v>0.34368664929047205</v>
      </c>
      <c r="H149" s="76">
        <v>0.23373321477700279</v>
      </c>
      <c r="I149" s="76">
        <v>0.20515120424491148</v>
      </c>
      <c r="J149" s="124">
        <v>0.28136048535866798</v>
      </c>
      <c r="K149" s="92">
        <v>0.20851723507053493</v>
      </c>
      <c r="L149" s="92">
        <v>0.17324196307886441</v>
      </c>
      <c r="M149" s="92">
        <v>0.18770138184698279</v>
      </c>
      <c r="N149" s="92">
        <v>0.19098500759840153</v>
      </c>
      <c r="O149" s="92">
        <v>0.24322794533840061</v>
      </c>
      <c r="P149" s="78">
        <v>0.20588493866490926</v>
      </c>
      <c r="Q149" s="79">
        <v>0.24313860361014222</v>
      </c>
      <c r="R149" s="80">
        <v>0.26778114564807426</v>
      </c>
      <c r="S149" s="81">
        <v>0.19993917253916632</v>
      </c>
      <c r="T149" s="81">
        <v>0.21883178005109799</v>
      </c>
      <c r="U149" s="81">
        <v>0.19019017258436846</v>
      </c>
      <c r="V149" s="82">
        <v>0.22071714346065879</v>
      </c>
      <c r="W149" s="83">
        <v>0.23054794924265043</v>
      </c>
      <c r="X149" s="83">
        <v>0.22013918740643018</v>
      </c>
      <c r="Y149" s="84">
        <v>0.23471236490841899</v>
      </c>
      <c r="Z149" s="85">
        <v>0.21150035087485075</v>
      </c>
      <c r="AA149" s="85">
        <v>0.23446663995573616</v>
      </c>
      <c r="AB149" s="241">
        <v>0.23173847681596496</v>
      </c>
      <c r="AC149" s="242">
        <v>0.20879114631388807</v>
      </c>
      <c r="AD149" s="298">
        <v>0.2429427497882887</v>
      </c>
    </row>
    <row r="150" spans="1:30">
      <c r="A150" s="169"/>
      <c r="E150" s="171" t="s">
        <v>32</v>
      </c>
      <c r="F150" s="152">
        <v>2.8756894980594807E-3</v>
      </c>
      <c r="G150" s="86"/>
      <c r="H150" s="76">
        <v>2.579880281738682E-4</v>
      </c>
      <c r="I150" s="76">
        <v>4.6309538614600172E-3</v>
      </c>
      <c r="J150" s="124">
        <v>4.1825630194553412E-3</v>
      </c>
      <c r="K150" s="91"/>
      <c r="L150" s="92">
        <v>1.5819396376045701E-3</v>
      </c>
      <c r="M150" s="92">
        <v>2.4360828268161117E-3</v>
      </c>
      <c r="N150" s="92">
        <v>6.1172316342339838E-3</v>
      </c>
      <c r="O150" s="92">
        <v>1.0835287458559068E-2</v>
      </c>
      <c r="P150" s="78">
        <v>3.6793891041892281E-4</v>
      </c>
      <c r="Q150" s="79">
        <v>5.2003683744843458E-3</v>
      </c>
      <c r="R150" s="80">
        <v>2.135377781931006E-3</v>
      </c>
      <c r="S150" s="81">
        <v>1.2384378862918175E-3</v>
      </c>
      <c r="T150" s="81">
        <v>4.2535682967223048E-3</v>
      </c>
      <c r="U150" s="81">
        <v>5.0016488952401893E-3</v>
      </c>
      <c r="V150" s="82">
        <v>2.934036515936626E-3</v>
      </c>
      <c r="W150" s="83">
        <v>4.8563656189815985E-4</v>
      </c>
      <c r="X150" s="83">
        <v>5.1126790487625315E-3</v>
      </c>
      <c r="Y150" s="84">
        <v>4.0684186643560145E-3</v>
      </c>
      <c r="Z150" s="85">
        <v>3.7265328975420401E-3</v>
      </c>
      <c r="AA150" s="85">
        <v>1.016923282391773E-3</v>
      </c>
      <c r="AB150" s="241">
        <v>2.9635109114838111E-3</v>
      </c>
      <c r="AC150" s="242">
        <v>2.6973333679874206E-3</v>
      </c>
      <c r="AD150" s="298">
        <v>3.2892857941098311E-3</v>
      </c>
    </row>
    <row r="151" spans="1:30">
      <c r="A151" s="169"/>
      <c r="E151" s="171"/>
      <c r="F151" s="153"/>
      <c r="G151" s="26"/>
      <c r="H151" s="25"/>
      <c r="I151" s="25"/>
      <c r="J151" s="26"/>
      <c r="K151" s="25"/>
      <c r="L151" s="25"/>
      <c r="M151" s="25"/>
      <c r="N151" s="25"/>
      <c r="O151" s="25"/>
      <c r="P151" s="26"/>
      <c r="Q151" s="25"/>
      <c r="R151" s="26"/>
      <c r="S151" s="25"/>
      <c r="T151" s="25"/>
      <c r="U151" s="25"/>
      <c r="V151" s="26"/>
      <c r="W151" s="25"/>
      <c r="X151" s="25"/>
      <c r="Y151" s="26"/>
      <c r="Z151" s="25"/>
      <c r="AA151" s="25"/>
      <c r="AB151" s="26"/>
      <c r="AC151" s="25"/>
      <c r="AD151" s="251"/>
    </row>
    <row r="152" spans="1:30">
      <c r="A152" s="169"/>
      <c r="E152" s="174"/>
      <c r="F152" s="154"/>
      <c r="G152" s="26"/>
      <c r="H152" s="25"/>
      <c r="I152" s="25"/>
      <c r="J152" s="26"/>
      <c r="K152" s="25"/>
      <c r="L152" s="25"/>
      <c r="M152" s="25"/>
      <c r="N152" s="25"/>
      <c r="O152" s="25"/>
      <c r="P152" s="26"/>
      <c r="Q152" s="25"/>
      <c r="R152" s="26"/>
      <c r="S152" s="25"/>
      <c r="T152" s="25"/>
      <c r="U152" s="25"/>
      <c r="V152" s="26"/>
      <c r="W152" s="25"/>
      <c r="X152" s="25"/>
      <c r="Y152" s="26"/>
      <c r="Z152" s="25"/>
      <c r="AA152" s="25"/>
      <c r="AB152" s="26"/>
      <c r="AC152" s="25"/>
      <c r="AD152" s="251"/>
    </row>
    <row r="153" spans="1:30">
      <c r="A153" s="169" t="s">
        <v>58</v>
      </c>
      <c r="B153" s="13" t="s">
        <v>59</v>
      </c>
      <c r="C153" s="13" t="s">
        <v>53</v>
      </c>
      <c r="E153" s="174" t="s">
        <v>60</v>
      </c>
      <c r="F153" s="154"/>
      <c r="G153" s="26"/>
      <c r="H153" s="25"/>
      <c r="I153" s="25"/>
      <c r="J153" s="26"/>
      <c r="K153" s="25"/>
      <c r="L153" s="25"/>
      <c r="M153" s="25"/>
      <c r="N153" s="25"/>
      <c r="O153" s="25"/>
      <c r="P153" s="26"/>
      <c r="Q153" s="25"/>
      <c r="R153" s="26"/>
      <c r="S153" s="25"/>
      <c r="T153" s="25"/>
      <c r="U153" s="25"/>
      <c r="V153" s="26"/>
      <c r="W153" s="25"/>
      <c r="X153" s="25"/>
      <c r="Y153" s="26"/>
      <c r="Z153" s="25"/>
      <c r="AA153" s="25"/>
      <c r="AB153" s="26"/>
      <c r="AC153" s="25"/>
      <c r="AD153" s="251"/>
    </row>
    <row r="154" spans="1:30">
      <c r="A154" s="169"/>
      <c r="E154" s="171" t="s">
        <v>61</v>
      </c>
      <c r="F154" s="152">
        <v>0.20801955183092094</v>
      </c>
      <c r="G154" s="75">
        <v>6.7276712989964405E-2</v>
      </c>
      <c r="H154" s="76">
        <v>0.12735955885973119</v>
      </c>
      <c r="I154" s="76">
        <v>0.26912282883555111</v>
      </c>
      <c r="J154" s="124">
        <v>0.25756176075535431</v>
      </c>
      <c r="K154" s="92">
        <v>0.17604679309665416</v>
      </c>
      <c r="L154" s="92">
        <v>0.17783350258015043</v>
      </c>
      <c r="M154" s="92">
        <v>0.17923455627124441</v>
      </c>
      <c r="N154" s="92">
        <v>0.20752967523869054</v>
      </c>
      <c r="O154" s="92">
        <v>0.20759548260154712</v>
      </c>
      <c r="P154" s="78">
        <v>0.25092261495811685</v>
      </c>
      <c r="Q154" s="79">
        <v>0.16871854423502711</v>
      </c>
      <c r="R154" s="80">
        <v>0.29225816970072926</v>
      </c>
      <c r="S154" s="81">
        <v>0.21089963584165963</v>
      </c>
      <c r="T154" s="81">
        <v>0.15410076853853555</v>
      </c>
      <c r="U154" s="81">
        <v>0.11936928519134922</v>
      </c>
      <c r="V154" s="99">
        <v>0.13069899098290474</v>
      </c>
      <c r="W154" s="100">
        <v>0.24343492846141426</v>
      </c>
      <c r="X154" s="100">
        <v>0.32972311949157251</v>
      </c>
      <c r="Y154" s="84">
        <v>0.33946315009341732</v>
      </c>
      <c r="Z154" s="85">
        <v>0.19671020407482104</v>
      </c>
      <c r="AA154" s="85">
        <v>0.10977227999515388</v>
      </c>
      <c r="AB154" s="241">
        <v>0.31970704442517106</v>
      </c>
      <c r="AC154" s="242">
        <v>0.19262160935074807</v>
      </c>
      <c r="AD154" s="298">
        <v>8.3273938277154305E-2</v>
      </c>
    </row>
    <row r="155" spans="1:30">
      <c r="A155" s="169"/>
      <c r="E155" s="171" t="s">
        <v>64</v>
      </c>
      <c r="F155" s="152">
        <v>0.50367284570046655</v>
      </c>
      <c r="G155" s="75">
        <v>0.27472598193994729</v>
      </c>
      <c r="H155" s="76">
        <v>0.50185022893998321</v>
      </c>
      <c r="I155" s="76">
        <v>0.53344474153297683</v>
      </c>
      <c r="J155" s="124">
        <v>0.51980103562731772</v>
      </c>
      <c r="K155" s="92">
        <v>0.50088121369323801</v>
      </c>
      <c r="L155" s="92">
        <v>0.45155971879698903</v>
      </c>
      <c r="M155" s="92">
        <v>0.52545128898995874</v>
      </c>
      <c r="N155" s="92">
        <v>0.51174123369602242</v>
      </c>
      <c r="O155" s="92">
        <v>0.48707582005875855</v>
      </c>
      <c r="P155" s="78">
        <v>0.49235501090466743</v>
      </c>
      <c r="Q155" s="79">
        <v>0.51419590090274581</v>
      </c>
      <c r="R155" s="80">
        <v>0.47718587709461668</v>
      </c>
      <c r="S155" s="81">
        <v>0.54665915539688192</v>
      </c>
      <c r="T155" s="81">
        <v>0.50428402481114087</v>
      </c>
      <c r="U155" s="81">
        <v>0.47904689248519838</v>
      </c>
      <c r="V155" s="99">
        <v>0.48967289994948016</v>
      </c>
      <c r="W155" s="100">
        <v>0.50117244861087262</v>
      </c>
      <c r="X155" s="100">
        <v>0.52906349784758289</v>
      </c>
      <c r="Y155" s="84">
        <v>0.50899890384453228</v>
      </c>
      <c r="Z155" s="85">
        <v>0.53933928721922708</v>
      </c>
      <c r="AA155" s="85">
        <v>0.45799757884725273</v>
      </c>
      <c r="AB155" s="241">
        <v>0.5129650279693645</v>
      </c>
      <c r="AC155" s="242">
        <v>0.54819580951205193</v>
      </c>
      <c r="AD155" s="298">
        <v>0.43082690335286133</v>
      </c>
    </row>
    <row r="156" spans="1:30">
      <c r="A156" s="169"/>
      <c r="E156" s="171" t="s">
        <v>62</v>
      </c>
      <c r="F156" s="152">
        <v>0.24443633744539497</v>
      </c>
      <c r="G156" s="75">
        <v>0.46829435070289405</v>
      </c>
      <c r="H156" s="76">
        <v>0.32825857909507161</v>
      </c>
      <c r="I156" s="76">
        <v>0.17153235501388717</v>
      </c>
      <c r="J156" s="124">
        <v>0.19410550099085466</v>
      </c>
      <c r="K156" s="92">
        <v>0.28387097472627165</v>
      </c>
      <c r="L156" s="92">
        <v>0.28527875065914149</v>
      </c>
      <c r="M156" s="92">
        <v>0.26309015579482964</v>
      </c>
      <c r="N156" s="92">
        <v>0.22249837811897349</v>
      </c>
      <c r="O156" s="92">
        <v>0.24720807166024275</v>
      </c>
      <c r="P156" s="78">
        <v>0.21223562938067089</v>
      </c>
      <c r="Q156" s="79">
        <v>0.27370279978894974</v>
      </c>
      <c r="R156" s="80">
        <v>0.2022542727395637</v>
      </c>
      <c r="S156" s="81">
        <v>0.20406230667408579</v>
      </c>
      <c r="T156" s="81">
        <v>0.29239747934990856</v>
      </c>
      <c r="U156" s="81">
        <v>0.32302588331512216</v>
      </c>
      <c r="V156" s="99">
        <v>0.3165228586435872</v>
      </c>
      <c r="W156" s="100">
        <v>0.22554323452303765</v>
      </c>
      <c r="X156" s="100">
        <v>0.12099857329026439</v>
      </c>
      <c r="Y156" s="84">
        <v>0.13635486147168857</v>
      </c>
      <c r="Z156" s="85">
        <v>0.23371686193554417</v>
      </c>
      <c r="AA156" s="85">
        <v>0.3512751118280657</v>
      </c>
      <c r="AB156" s="241">
        <v>0.14504696742337678</v>
      </c>
      <c r="AC156" s="242">
        <v>0.23189900724242762</v>
      </c>
      <c r="AD156" s="298">
        <v>0.39805945796940922</v>
      </c>
    </row>
    <row r="157" spans="1:30">
      <c r="A157" s="169"/>
      <c r="E157" s="171" t="s">
        <v>63</v>
      </c>
      <c r="F157" s="152">
        <v>4.3598669785256214E-2</v>
      </c>
      <c r="G157" s="75">
        <v>0.18970295436719425</v>
      </c>
      <c r="H157" s="76">
        <v>4.2531633105213927E-2</v>
      </c>
      <c r="I157" s="76">
        <v>2.5448223686937776E-2</v>
      </c>
      <c r="J157" s="124">
        <v>2.8531702626473292E-2</v>
      </c>
      <c r="K157" s="92">
        <v>3.9201018483836114E-2</v>
      </c>
      <c r="L157" s="92">
        <v>8.5328027963719008E-2</v>
      </c>
      <c r="M157" s="92">
        <v>3.1302970392082158E-2</v>
      </c>
      <c r="N157" s="92">
        <v>5.8230712946313518E-2</v>
      </c>
      <c r="O157" s="92">
        <v>5.3044392334438424E-2</v>
      </c>
      <c r="P157" s="78">
        <v>4.3918881517809878E-2</v>
      </c>
      <c r="Q157" s="79">
        <v>4.3382755073277324E-2</v>
      </c>
      <c r="R157" s="80">
        <v>2.7866254702200589E-2</v>
      </c>
      <c r="S157" s="81">
        <v>3.8378902087372657E-2</v>
      </c>
      <c r="T157" s="81">
        <v>4.9217727300415015E-2</v>
      </c>
      <c r="U157" s="81">
        <v>7.7603776198254801E-2</v>
      </c>
      <c r="V157" s="99">
        <v>6.2833220718885502E-2</v>
      </c>
      <c r="W157" s="100">
        <v>2.9849388404675447E-2</v>
      </c>
      <c r="X157" s="100">
        <v>1.9673771392925744E-2</v>
      </c>
      <c r="Y157" s="84">
        <v>1.4697137125942495E-2</v>
      </c>
      <c r="Z157" s="85">
        <v>3.0127675055676876E-2</v>
      </c>
      <c r="AA157" s="85">
        <v>8.0662163335276246E-2</v>
      </c>
      <c r="AB157" s="241">
        <v>2.187897226925848E-2</v>
      </c>
      <c r="AC157" s="242">
        <v>2.7034227110249453E-2</v>
      </c>
      <c r="AD157" s="298">
        <v>8.7682003422148616E-2</v>
      </c>
    </row>
    <row r="158" spans="1:30">
      <c r="A158" s="169"/>
      <c r="E158" s="171" t="s">
        <v>32</v>
      </c>
      <c r="F158" s="152">
        <v>2.7259523796126272E-4</v>
      </c>
      <c r="G158" s="86"/>
      <c r="H158" s="93"/>
      <c r="I158" s="76">
        <v>4.518509306471003E-4</v>
      </c>
      <c r="J158" s="123"/>
      <c r="K158" s="91"/>
      <c r="L158" s="91"/>
      <c r="M158" s="92">
        <v>9.2102855188510842E-4</v>
      </c>
      <c r="N158" s="91"/>
      <c r="O158" s="92">
        <v>5.0762333450131624E-3</v>
      </c>
      <c r="P158" s="78">
        <v>5.6786323873504556E-4</v>
      </c>
      <c r="Q158" s="98"/>
      <c r="R158" s="80">
        <v>4.3542576288979552E-4</v>
      </c>
      <c r="S158" s="88"/>
      <c r="T158" s="88"/>
      <c r="U158" s="81">
        <v>9.5416281007543147E-4</v>
      </c>
      <c r="V158" s="99">
        <v>2.7202970514236428E-4</v>
      </c>
      <c r="W158" s="101"/>
      <c r="X158" s="100">
        <v>5.4103797765439035E-4</v>
      </c>
      <c r="Y158" s="84">
        <v>4.8594746441932605E-4</v>
      </c>
      <c r="Z158" s="85">
        <v>1.0597171473081933E-4</v>
      </c>
      <c r="AA158" s="85">
        <v>2.9286599425143168E-4</v>
      </c>
      <c r="AB158" s="241">
        <v>4.0198791282919643E-4</v>
      </c>
      <c r="AC158" s="242">
        <v>2.4934678452295572E-4</v>
      </c>
      <c r="AD158" s="298">
        <v>1.5769697842655666E-4</v>
      </c>
    </row>
    <row r="159" spans="1:30">
      <c r="A159" s="169"/>
      <c r="E159" s="171"/>
      <c r="F159" s="153"/>
      <c r="G159" s="26"/>
      <c r="H159" s="25"/>
      <c r="I159" s="25"/>
      <c r="J159" s="26"/>
      <c r="K159" s="25"/>
      <c r="L159" s="25"/>
      <c r="M159" s="25"/>
      <c r="N159" s="25"/>
      <c r="O159" s="25"/>
      <c r="P159" s="26"/>
      <c r="Q159" s="25"/>
      <c r="R159" s="26"/>
      <c r="S159" s="25"/>
      <c r="T159" s="25"/>
      <c r="U159" s="25"/>
      <c r="V159" s="26"/>
      <c r="W159" s="25"/>
      <c r="X159" s="25"/>
      <c r="Y159" s="26"/>
      <c r="Z159" s="25"/>
      <c r="AA159" s="25"/>
      <c r="AB159" s="26"/>
      <c r="AC159" s="25"/>
      <c r="AD159" s="251"/>
    </row>
    <row r="160" spans="1:30" ht="48" customHeight="1">
      <c r="A160" s="169" t="s">
        <v>65</v>
      </c>
      <c r="B160" s="13" t="s">
        <v>66</v>
      </c>
      <c r="C160" s="13" t="s">
        <v>57</v>
      </c>
      <c r="E160" s="174" t="s">
        <v>290</v>
      </c>
      <c r="F160" s="154"/>
      <c r="G160" s="26"/>
      <c r="H160" s="25"/>
      <c r="I160" s="25"/>
      <c r="J160" s="26"/>
      <c r="K160" s="25"/>
      <c r="L160" s="25"/>
      <c r="M160" s="25"/>
      <c r="N160" s="25"/>
      <c r="O160" s="25"/>
      <c r="P160" s="26"/>
      <c r="Q160" s="25"/>
      <c r="R160" s="26"/>
      <c r="S160" s="25"/>
      <c r="T160" s="25"/>
      <c r="U160" s="25"/>
      <c r="V160" s="26"/>
      <c r="W160" s="25"/>
      <c r="X160" s="25"/>
      <c r="Y160" s="26"/>
      <c r="Z160" s="25"/>
      <c r="AA160" s="25"/>
      <c r="AB160" s="26"/>
      <c r="AC160" s="25"/>
      <c r="AD160" s="251"/>
    </row>
    <row r="161" spans="1:30">
      <c r="A161" s="169"/>
      <c r="E161" s="171" t="s">
        <v>31</v>
      </c>
      <c r="F161" s="152">
        <v>0.33426532503210493</v>
      </c>
      <c r="G161" s="75">
        <v>0.64077130997200493</v>
      </c>
      <c r="H161" s="76">
        <v>0.40600816699505982</v>
      </c>
      <c r="I161" s="76">
        <v>0.2572974961654852</v>
      </c>
      <c r="J161" s="124">
        <v>0.23107389086251506</v>
      </c>
      <c r="K161" s="92">
        <v>0.37592925182440268</v>
      </c>
      <c r="L161" s="92">
        <v>0.36511028675246443</v>
      </c>
      <c r="M161" s="92">
        <v>0.39738931906889113</v>
      </c>
      <c r="N161" s="92">
        <v>0.42224427526142727</v>
      </c>
      <c r="O161" s="92">
        <v>0.39378992479987063</v>
      </c>
      <c r="P161" s="78">
        <v>0.31504883167999603</v>
      </c>
      <c r="Q161" s="79">
        <v>0.35264930279286405</v>
      </c>
      <c r="R161" s="80">
        <v>0.31315096464796588</v>
      </c>
      <c r="S161" s="81">
        <v>0.33684051666536097</v>
      </c>
      <c r="T161" s="81">
        <v>0.35869080511026419</v>
      </c>
      <c r="U161" s="81">
        <v>0.32932175442453554</v>
      </c>
      <c r="V161" s="99">
        <v>0.42380786429102413</v>
      </c>
      <c r="W161" s="100">
        <v>0.33831057419155608</v>
      </c>
      <c r="X161" s="100">
        <v>0.1566984330897839</v>
      </c>
      <c r="Y161" s="84">
        <v>0.18502616128130367</v>
      </c>
      <c r="Z161" s="85">
        <v>0.3157656706716187</v>
      </c>
      <c r="AA161" s="85">
        <v>0.48238223341537406</v>
      </c>
      <c r="AB161" s="241">
        <v>0.18923351551278697</v>
      </c>
      <c r="AC161" s="242">
        <v>0.34042062412992663</v>
      </c>
      <c r="AD161" s="298">
        <v>0.51966558265380747</v>
      </c>
    </row>
    <row r="162" spans="1:30">
      <c r="A162" s="169"/>
      <c r="E162" s="171" t="s">
        <v>33</v>
      </c>
      <c r="F162" s="152">
        <v>0.66094519213575742</v>
      </c>
      <c r="G162" s="75">
        <v>0.35387505228947452</v>
      </c>
      <c r="H162" s="76">
        <v>0.59000680418807128</v>
      </c>
      <c r="I162" s="76">
        <v>0.73755026323425776</v>
      </c>
      <c r="J162" s="124">
        <v>0.76165292160165032</v>
      </c>
      <c r="K162" s="92">
        <v>0.62142710995781225</v>
      </c>
      <c r="L162" s="92">
        <v>0.63488971324753551</v>
      </c>
      <c r="M162" s="92">
        <v>0.60261068093110881</v>
      </c>
      <c r="N162" s="92">
        <v>0.56400450276979586</v>
      </c>
      <c r="O162" s="92">
        <v>0.60138540740141777</v>
      </c>
      <c r="P162" s="78">
        <v>0.67880951900290509</v>
      </c>
      <c r="Q162" s="79">
        <v>0.64380307504756762</v>
      </c>
      <c r="R162" s="80">
        <v>0.67831945370912539</v>
      </c>
      <c r="S162" s="81">
        <v>0.65943034095674335</v>
      </c>
      <c r="T162" s="81">
        <v>0.63728318384722538</v>
      </c>
      <c r="U162" s="81">
        <v>0.6706782455754644</v>
      </c>
      <c r="V162" s="99">
        <v>0.57361662866190222</v>
      </c>
      <c r="W162" s="100">
        <v>0.66031708607811945</v>
      </c>
      <c r="X162" s="100">
        <v>0.83077493190703533</v>
      </c>
      <c r="Y162" s="84">
        <v>0.80372271260756312</v>
      </c>
      <c r="Z162" s="85">
        <v>0.68312204353518302</v>
      </c>
      <c r="AA162" s="85">
        <v>0.51394787552706389</v>
      </c>
      <c r="AB162" s="241">
        <v>0.80145927119040739</v>
      </c>
      <c r="AC162" s="242">
        <v>0.65935601981127634</v>
      </c>
      <c r="AD162" s="298">
        <v>0.47457039937119805</v>
      </c>
    </row>
    <row r="163" spans="1:30">
      <c r="A163" s="169"/>
      <c r="E163" s="171" t="s">
        <v>32</v>
      </c>
      <c r="F163" s="152">
        <v>4.789482832137708E-3</v>
      </c>
      <c r="G163" s="75">
        <v>5.3536377385204493E-3</v>
      </c>
      <c r="H163" s="76">
        <v>3.9850288168688719E-3</v>
      </c>
      <c r="I163" s="76">
        <v>5.1522406002570157E-3</v>
      </c>
      <c r="J163" s="124">
        <v>7.2731875358346175E-3</v>
      </c>
      <c r="K163" s="92">
        <v>2.6436382177851248E-3</v>
      </c>
      <c r="L163" s="91"/>
      <c r="M163" s="91"/>
      <c r="N163" s="92">
        <v>1.3751221968776846E-2</v>
      </c>
      <c r="O163" s="92">
        <v>4.824667798711625E-3</v>
      </c>
      <c r="P163" s="78">
        <v>6.1416493170988705E-3</v>
      </c>
      <c r="Q163" s="79">
        <v>3.5476221595683098E-3</v>
      </c>
      <c r="R163" s="80">
        <v>8.5295816429087658E-3</v>
      </c>
      <c r="S163" s="81">
        <v>3.729142377895644E-3</v>
      </c>
      <c r="T163" s="81">
        <v>4.0260110425104469E-3</v>
      </c>
      <c r="U163" s="88"/>
      <c r="V163" s="99">
        <v>2.5755070470736751E-3</v>
      </c>
      <c r="W163" s="100">
        <v>1.3723397303243511E-3</v>
      </c>
      <c r="X163" s="100">
        <v>1.2526635003180759E-2</v>
      </c>
      <c r="Y163" s="84">
        <v>1.1251126111133301E-2</v>
      </c>
      <c r="Z163" s="85">
        <v>1.1122857931982848E-3</v>
      </c>
      <c r="AA163" s="85">
        <v>3.6698910575620552E-3</v>
      </c>
      <c r="AB163" s="241">
        <v>9.3072132968056651E-3</v>
      </c>
      <c r="AC163" s="242">
        <v>2.2335605879706113E-4</v>
      </c>
      <c r="AD163" s="298">
        <v>5.7640179749944434E-3</v>
      </c>
    </row>
    <row r="164" spans="1:30">
      <c r="A164" s="169"/>
      <c r="E164" s="171"/>
      <c r="F164" s="153"/>
      <c r="G164" s="26"/>
      <c r="H164" s="25"/>
      <c r="I164" s="25"/>
      <c r="J164" s="26"/>
      <c r="K164" s="25"/>
      <c r="L164" s="25"/>
      <c r="M164" s="25"/>
      <c r="N164" s="25"/>
      <c r="O164" s="25"/>
      <c r="P164" s="26"/>
      <c r="Q164" s="25"/>
      <c r="R164" s="26"/>
      <c r="S164" s="25"/>
      <c r="T164" s="25"/>
      <c r="U164" s="25"/>
      <c r="V164" s="26"/>
      <c r="W164" s="25"/>
      <c r="X164" s="25"/>
      <c r="Y164" s="26"/>
      <c r="Z164" s="25"/>
      <c r="AA164" s="25"/>
      <c r="AB164" s="26"/>
      <c r="AC164" s="25"/>
      <c r="AD164" s="251"/>
    </row>
    <row r="165" spans="1:30" ht="32.25" customHeight="1">
      <c r="A165" s="176"/>
      <c r="C165" s="13" t="s">
        <v>291</v>
      </c>
      <c r="E165" s="174" t="s">
        <v>293</v>
      </c>
      <c r="F165" s="154"/>
      <c r="G165" s="26"/>
      <c r="H165" s="25"/>
      <c r="I165" s="25"/>
      <c r="J165" s="26"/>
      <c r="K165" s="25"/>
      <c r="L165" s="25"/>
      <c r="M165" s="25"/>
      <c r="N165" s="25"/>
      <c r="O165" s="25"/>
      <c r="P165" s="26"/>
      <c r="Q165" s="25"/>
      <c r="R165" s="26"/>
      <c r="S165" s="25"/>
      <c r="T165" s="25"/>
      <c r="U165" s="25"/>
      <c r="V165" s="26"/>
      <c r="W165" s="25"/>
      <c r="X165" s="25"/>
      <c r="Y165" s="26"/>
      <c r="Z165" s="25"/>
      <c r="AA165" s="25"/>
      <c r="AB165" s="26"/>
      <c r="AC165" s="25"/>
      <c r="AD165" s="251"/>
    </row>
    <row r="166" spans="1:30">
      <c r="A166" s="176"/>
      <c r="E166" s="177" t="s">
        <v>246</v>
      </c>
      <c r="F166" s="157">
        <v>3.9402816545650497E-2</v>
      </c>
      <c r="G166" s="102">
        <v>0.10175613601808425</v>
      </c>
      <c r="H166" s="103">
        <v>4.4143524057383629E-2</v>
      </c>
      <c r="I166" s="103">
        <v>2.8974940927745309E-2</v>
      </c>
      <c r="J166" s="124">
        <v>5.061387649926985E-2</v>
      </c>
      <c r="K166" s="92">
        <v>2.6078022967800044E-2</v>
      </c>
      <c r="L166" s="92">
        <v>2.5861433742596873E-2</v>
      </c>
      <c r="M166" s="92">
        <v>2.4786768389820083E-2</v>
      </c>
      <c r="N166" s="92">
        <v>6.7553196216499634E-2</v>
      </c>
      <c r="O166" s="92">
        <v>5.457175457984062E-2</v>
      </c>
      <c r="P166" s="78">
        <v>4.5332737683961552E-2</v>
      </c>
      <c r="Q166" s="79">
        <v>3.3990316015436069E-2</v>
      </c>
      <c r="R166" s="80">
        <v>3.7801517428959985E-2</v>
      </c>
      <c r="S166" s="81">
        <v>3.3276499660149998E-2</v>
      </c>
      <c r="T166" s="81">
        <v>5.2664364236089153E-2</v>
      </c>
      <c r="U166" s="81">
        <v>2.9266855593834441E-2</v>
      </c>
      <c r="V166" s="99">
        <v>4.3065964737657267E-2</v>
      </c>
      <c r="W166" s="100">
        <v>4.131119476998224E-2</v>
      </c>
      <c r="X166" s="100">
        <v>3.1000982020986837E-2</v>
      </c>
      <c r="Y166" s="84">
        <v>3.0866539743401988E-2</v>
      </c>
      <c r="Z166" s="85">
        <v>3.4719504553028829E-2</v>
      </c>
      <c r="AA166" s="85">
        <v>4.7876435353409123E-2</v>
      </c>
      <c r="AB166" s="241">
        <v>2.5531715715877406E-2</v>
      </c>
      <c r="AC166" s="242">
        <v>4.4011737979576304E-2</v>
      </c>
      <c r="AD166" s="298">
        <v>4.712277874148034E-2</v>
      </c>
    </row>
    <row r="167" spans="1:30">
      <c r="A167" s="176"/>
      <c r="E167" s="177" t="s">
        <v>247</v>
      </c>
      <c r="F167" s="157">
        <v>0.12424024260968594</v>
      </c>
      <c r="G167" s="102">
        <v>0.19594230413411956</v>
      </c>
      <c r="H167" s="103">
        <v>0.14507198555267042</v>
      </c>
      <c r="I167" s="103">
        <v>0.10435476516187871</v>
      </c>
      <c r="J167" s="124">
        <v>0.13513217377833947</v>
      </c>
      <c r="K167" s="92">
        <v>0.13802980964093325</v>
      </c>
      <c r="L167" s="92">
        <v>8.974016524053828E-2</v>
      </c>
      <c r="M167" s="92">
        <v>0.11903469007539234</v>
      </c>
      <c r="N167" s="92">
        <v>9.8474098782182121E-2</v>
      </c>
      <c r="O167" s="92">
        <v>0.13454264485234002</v>
      </c>
      <c r="P167" s="78">
        <v>0.13815114689638242</v>
      </c>
      <c r="Q167" s="79">
        <v>0.11160132677454891</v>
      </c>
      <c r="R167" s="80">
        <v>0.1044375651150399</v>
      </c>
      <c r="S167" s="81">
        <v>0.12687925532527677</v>
      </c>
      <c r="T167" s="81">
        <v>0.17258000563156897</v>
      </c>
      <c r="U167" s="81">
        <v>7.052890080004573E-2</v>
      </c>
      <c r="V167" s="99">
        <v>0.13678276408679133</v>
      </c>
      <c r="W167" s="100">
        <v>0.10061787401110686</v>
      </c>
      <c r="X167" s="100">
        <v>0.11533990896233118</v>
      </c>
      <c r="Y167" s="84">
        <v>0.1093459457780263</v>
      </c>
      <c r="Z167" s="85">
        <v>0.12803802966039821</v>
      </c>
      <c r="AA167" s="85">
        <v>0.13255286612780595</v>
      </c>
      <c r="AB167" s="241">
        <v>0.11333570732369909</v>
      </c>
      <c r="AC167" s="242">
        <v>0.12112811957599674</v>
      </c>
      <c r="AD167" s="298">
        <v>0.13943127338289399</v>
      </c>
    </row>
    <row r="168" spans="1:30">
      <c r="A168" s="176"/>
      <c r="E168" s="177" t="s">
        <v>248</v>
      </c>
      <c r="F168" s="157">
        <v>0.11085900922290687</v>
      </c>
      <c r="G168" s="102">
        <v>6.2434134843572769E-2</v>
      </c>
      <c r="H168" s="103">
        <v>0.13076448154745551</v>
      </c>
      <c r="I168" s="103">
        <v>0.10633005845044147</v>
      </c>
      <c r="J168" s="124">
        <v>0.12560901196015423</v>
      </c>
      <c r="K168" s="92">
        <v>0.10038669391855609</v>
      </c>
      <c r="L168" s="92">
        <v>9.3394523298547472E-2</v>
      </c>
      <c r="M168" s="92">
        <v>9.3479897876834167E-2</v>
      </c>
      <c r="N168" s="92">
        <v>0.11701834577022316</v>
      </c>
      <c r="O168" s="92">
        <v>0.15898044077877505</v>
      </c>
      <c r="P168" s="78">
        <v>0.1256620466937878</v>
      </c>
      <c r="Q168" s="79">
        <v>9.7142206645075765E-2</v>
      </c>
      <c r="R168" s="80">
        <v>9.8804865634369604E-2</v>
      </c>
      <c r="S168" s="81">
        <v>0.12882734467702728</v>
      </c>
      <c r="T168" s="81">
        <v>0.11763772921347669</v>
      </c>
      <c r="U168" s="81">
        <v>9.0260723888587205E-2</v>
      </c>
      <c r="V168" s="99">
        <v>0.1143503280968627</v>
      </c>
      <c r="W168" s="100">
        <v>0.12042136393573701</v>
      </c>
      <c r="X168" s="100">
        <v>9.6607395420941128E-2</v>
      </c>
      <c r="Y168" s="84">
        <v>9.2794885791251169E-2</v>
      </c>
      <c r="Z168" s="85">
        <v>0.12868303860124011</v>
      </c>
      <c r="AA168" s="85">
        <v>0.10814768459381777</v>
      </c>
      <c r="AB168" s="241">
        <v>0.10778772855010986</v>
      </c>
      <c r="AC168" s="242">
        <v>0.12517533464856317</v>
      </c>
      <c r="AD168" s="298">
        <v>9.8427626489582712E-2</v>
      </c>
    </row>
    <row r="169" spans="1:30">
      <c r="A169" s="176"/>
      <c r="E169" s="177" t="s">
        <v>249</v>
      </c>
      <c r="F169" s="157">
        <v>0.27062665311610334</v>
      </c>
      <c r="G169" s="102">
        <v>0.21205161414884122</v>
      </c>
      <c r="H169" s="103">
        <v>0.2271239947575257</v>
      </c>
      <c r="I169" s="103">
        <v>0.30174936782323925</v>
      </c>
      <c r="J169" s="124">
        <v>0.26883426751375766</v>
      </c>
      <c r="K169" s="92">
        <v>0.24298927822908908</v>
      </c>
      <c r="L169" s="92">
        <v>0.29113973602041099</v>
      </c>
      <c r="M169" s="92">
        <v>0.3087995727867564</v>
      </c>
      <c r="N169" s="92">
        <v>0.29779809284565323</v>
      </c>
      <c r="O169" s="92">
        <v>0.2402900191369505</v>
      </c>
      <c r="P169" s="78">
        <v>0.34092287013562961</v>
      </c>
      <c r="Q169" s="79">
        <v>0.20610480121570807</v>
      </c>
      <c r="R169" s="80">
        <v>0.2769069262519982</v>
      </c>
      <c r="S169" s="81">
        <v>0.33716461412623988</v>
      </c>
      <c r="T169" s="81">
        <v>0.267999471322097</v>
      </c>
      <c r="U169" s="81">
        <v>0.13478099325270584</v>
      </c>
      <c r="V169" s="99">
        <v>0.2110782599865991</v>
      </c>
      <c r="W169" s="100">
        <v>0.27607000351093902</v>
      </c>
      <c r="X169" s="100">
        <v>0.38603924378207777</v>
      </c>
      <c r="Y169" s="84">
        <v>0.36332893983570985</v>
      </c>
      <c r="Z169" s="85">
        <v>0.26130538795243458</v>
      </c>
      <c r="AA169" s="85">
        <v>0.20299429245197523</v>
      </c>
      <c r="AB169" s="241">
        <v>0.33506212451334727</v>
      </c>
      <c r="AC169" s="242">
        <v>0.27360895764109822</v>
      </c>
      <c r="AD169" s="298">
        <v>0.19009415863799645</v>
      </c>
    </row>
    <row r="170" spans="1:30">
      <c r="A170" s="176"/>
      <c r="E170" s="177" t="s">
        <v>250</v>
      </c>
      <c r="F170" s="157">
        <v>0.13617722186150602</v>
      </c>
      <c r="G170" s="102">
        <v>4.6791411585831853E-2</v>
      </c>
      <c r="H170" s="103">
        <v>8.7640108670071715E-2</v>
      </c>
      <c r="I170" s="103">
        <v>0.17231324876673715</v>
      </c>
      <c r="J170" s="124">
        <v>0.11650335039228021</v>
      </c>
      <c r="K170" s="92">
        <v>0.14927013146727175</v>
      </c>
      <c r="L170" s="92">
        <v>0.12420442299367222</v>
      </c>
      <c r="M170" s="92">
        <v>0.14862460736282826</v>
      </c>
      <c r="N170" s="92">
        <v>0.18040649226384967</v>
      </c>
      <c r="O170" s="92">
        <v>8.9943667286596043E-2</v>
      </c>
      <c r="P170" s="78">
        <v>0.18649447537378408</v>
      </c>
      <c r="Q170" s="79">
        <v>8.9887349444396594E-2</v>
      </c>
      <c r="R170" s="80">
        <v>0.16145448110769134</v>
      </c>
      <c r="S170" s="81">
        <v>0.14887388684722877</v>
      </c>
      <c r="T170" s="81">
        <v>0.13018003781196305</v>
      </c>
      <c r="U170" s="81">
        <v>6.7516912206028817E-2</v>
      </c>
      <c r="V170" s="99">
        <v>0.12785654874317809</v>
      </c>
      <c r="W170" s="100">
        <v>0.14779387456465637</v>
      </c>
      <c r="X170" s="100">
        <v>0.14364681831376497</v>
      </c>
      <c r="Y170" s="84">
        <v>0.16411377827481993</v>
      </c>
      <c r="Z170" s="85">
        <v>0.15235478328784338</v>
      </c>
      <c r="AA170" s="85">
        <v>9.2937732110609877E-2</v>
      </c>
      <c r="AB170" s="241">
        <v>0.19118454165159979</v>
      </c>
      <c r="AC170" s="242">
        <v>0.12802129925106623</v>
      </c>
      <c r="AD170" s="298">
        <v>7.146768519748728E-2</v>
      </c>
    </row>
    <row r="171" spans="1:30">
      <c r="A171" s="176"/>
      <c r="E171" s="171" t="s">
        <v>32</v>
      </c>
      <c r="F171" s="157">
        <v>4.4015364113035704E-3</v>
      </c>
      <c r="G171" s="102">
        <v>1.2022653591511339E-2</v>
      </c>
      <c r="H171" s="103">
        <v>4.7934569509556881E-3</v>
      </c>
      <c r="I171" s="103">
        <v>3.2246196575881937E-3</v>
      </c>
      <c r="J171" s="124">
        <v>1.3809623664140886E-3</v>
      </c>
      <c r="K171" s="92">
        <v>2.6436353558623323E-3</v>
      </c>
      <c r="L171" s="92">
        <v>5.6024279490462289E-3</v>
      </c>
      <c r="M171" s="92">
        <v>2.4360755183410686E-3</v>
      </c>
      <c r="N171" s="92">
        <v>1.975880629556449E-2</v>
      </c>
      <c r="O171" s="92">
        <v>2.3539347546786701E-3</v>
      </c>
      <c r="P171" s="78">
        <v>4.7024607656134896E-3</v>
      </c>
      <c r="Q171" s="79">
        <v>4.1318655372900867E-3</v>
      </c>
      <c r="R171" s="80">
        <v>4.9427782947216057E-3</v>
      </c>
      <c r="S171" s="81">
        <v>2.2752669838600049E-3</v>
      </c>
      <c r="T171" s="81">
        <v>3.9524419747268974E-3</v>
      </c>
      <c r="U171" s="81">
        <v>8.1257736083843214E-3</v>
      </c>
      <c r="V171" s="99">
        <v>5.2939270270456621E-3</v>
      </c>
      <c r="W171" s="100">
        <v>6.1556755482318447E-3</v>
      </c>
      <c r="X171" s="100">
        <v>1.0277251082384767E-3</v>
      </c>
      <c r="Y171" s="84">
        <v>4.8827734952270642E-3</v>
      </c>
      <c r="Z171" s="85">
        <v>2.323867917522298E-3</v>
      </c>
      <c r="AA171" s="85">
        <v>6.5775603594906227E-3</v>
      </c>
      <c r="AB171" s="241">
        <v>4.7825504365878414E-3</v>
      </c>
      <c r="AC171" s="242">
        <v>3.5087234825380092E-3</v>
      </c>
      <c r="AD171" s="298">
        <v>5.6497666211788025E-3</v>
      </c>
    </row>
    <row r="172" spans="1:30">
      <c r="A172" s="176"/>
      <c r="E172" s="177" t="s">
        <v>292</v>
      </c>
      <c r="F172" s="157">
        <v>0.31429252023284376</v>
      </c>
      <c r="G172" s="102">
        <v>0.36900174567803906</v>
      </c>
      <c r="H172" s="103">
        <v>0.36046244846393732</v>
      </c>
      <c r="I172" s="103">
        <v>0.28305299921236993</v>
      </c>
      <c r="J172" s="124">
        <v>0.30192635748978447</v>
      </c>
      <c r="K172" s="92">
        <v>0.34060242842048744</v>
      </c>
      <c r="L172" s="92">
        <v>0.37005729075518795</v>
      </c>
      <c r="M172" s="92">
        <v>0.30283838799002771</v>
      </c>
      <c r="N172" s="92">
        <v>0.21899096782602767</v>
      </c>
      <c r="O172" s="92">
        <v>0.31931753861081913</v>
      </c>
      <c r="P172" s="78">
        <v>0.15873426245084102</v>
      </c>
      <c r="Q172" s="79">
        <v>0.45714213436754447</v>
      </c>
      <c r="R172" s="80">
        <v>0.31565186616721941</v>
      </c>
      <c r="S172" s="81">
        <v>0.22270313238021727</v>
      </c>
      <c r="T172" s="81">
        <v>0.25498594981007822</v>
      </c>
      <c r="U172" s="81">
        <v>0.59951984065041364</v>
      </c>
      <c r="V172" s="99">
        <v>0.3615722073218659</v>
      </c>
      <c r="W172" s="100">
        <v>0.30763001365934667</v>
      </c>
      <c r="X172" s="100">
        <v>0.22633792639165962</v>
      </c>
      <c r="Y172" s="84">
        <v>0.23466713708156373</v>
      </c>
      <c r="Z172" s="85">
        <v>0.29257538802753263</v>
      </c>
      <c r="AA172" s="85">
        <v>0.40891342900289146</v>
      </c>
      <c r="AB172" s="241">
        <v>0.22231563180877875</v>
      </c>
      <c r="AC172" s="242">
        <v>0.30454582742116132</v>
      </c>
      <c r="AD172" s="298">
        <v>0.4478067109293804</v>
      </c>
    </row>
    <row r="173" spans="1:30">
      <c r="A173" s="176"/>
      <c r="E173" s="172" t="s">
        <v>28</v>
      </c>
      <c r="F173" s="150">
        <f>(F166*1+F167*2+F168*3+F169*4+F170*5)/SUM(F166:F170)</f>
        <v>3.4989465077373865</v>
      </c>
      <c r="G173" s="24">
        <f t="shared" ref="G173:AD173" si="12">(G166*1+G167*2+G168*3+G169*4+G170*5)/SUM(G166:G170)</f>
        <v>2.8484267574698152</v>
      </c>
      <c r="H173" s="23">
        <f t="shared" si="12"/>
        <v>3.2663202066349681</v>
      </c>
      <c r="I173" s="23">
        <f t="shared" si="12"/>
        <v>3.6782346065327398</v>
      </c>
      <c r="J173" s="24">
        <f t="shared" si="12"/>
        <v>3.3810590366280895</v>
      </c>
      <c r="K173" s="23">
        <f t="shared" si="12"/>
        <v>3.534970049220159</v>
      </c>
      <c r="L173" s="23">
        <f t="shared" si="12"/>
        <v>3.6376099079428772</v>
      </c>
      <c r="M173" s="23">
        <f t="shared" si="12"/>
        <v>3.6296595384509085</v>
      </c>
      <c r="N173" s="23">
        <f t="shared" si="12"/>
        <v>3.5583322956229368</v>
      </c>
      <c r="O173" s="23">
        <f t="shared" si="12"/>
        <v>3.2601854304635758</v>
      </c>
      <c r="P173" s="24">
        <f t="shared" si="12"/>
        <v>3.5798667143076219</v>
      </c>
      <c r="Q173" s="23">
        <f t="shared" si="12"/>
        <v>3.3829359289557912</v>
      </c>
      <c r="R173" s="24">
        <f t="shared" si="12"/>
        <v>3.6178569024702156</v>
      </c>
      <c r="S173" s="23">
        <f t="shared" si="12"/>
        <v>3.569635907970663</v>
      </c>
      <c r="T173" s="23">
        <f t="shared" si="12"/>
        <v>3.3379622018815316</v>
      </c>
      <c r="U173" s="23">
        <f t="shared" si="12"/>
        <v>3.3587374342997389</v>
      </c>
      <c r="V173" s="24">
        <f t="shared" si="12"/>
        <v>3.385189731811387</v>
      </c>
      <c r="W173" s="23">
        <f t="shared" si="12"/>
        <v>3.5660294211011814</v>
      </c>
      <c r="X173" s="23">
        <f t="shared" si="12"/>
        <v>3.6419479128363363</v>
      </c>
      <c r="Y173" s="24">
        <f t="shared" si="12"/>
        <v>3.6844334406158001</v>
      </c>
      <c r="Z173" s="23">
        <f t="shared" si="12"/>
        <v>3.522674126880438</v>
      </c>
      <c r="AA173" s="23">
        <f t="shared" si="12"/>
        <v>3.2746989642869964</v>
      </c>
      <c r="AB173" s="24">
        <f t="shared" si="12"/>
        <v>3.7155269354492049</v>
      </c>
      <c r="AC173" s="23">
        <f t="shared" si="12"/>
        <v>3.463186745467671</v>
      </c>
      <c r="AD173" s="234">
        <f t="shared" si="12"/>
        <v>3.1817836898365353</v>
      </c>
    </row>
    <row r="174" spans="1:30">
      <c r="A174" s="176"/>
      <c r="E174" s="172"/>
      <c r="F174" s="154"/>
      <c r="G174" s="26"/>
      <c r="H174" s="25"/>
      <c r="I174" s="25"/>
      <c r="J174" s="26"/>
      <c r="K174" s="25"/>
      <c r="L174" s="25"/>
      <c r="M174" s="25"/>
      <c r="N174" s="25"/>
      <c r="O174" s="25"/>
      <c r="P174" s="26"/>
      <c r="Q174" s="25"/>
      <c r="R174" s="26"/>
      <c r="S174" s="25"/>
      <c r="T174" s="25"/>
      <c r="U174" s="25"/>
      <c r="V174" s="26"/>
      <c r="W174" s="25"/>
      <c r="X174" s="25"/>
      <c r="Y174" s="26"/>
      <c r="Z174" s="25"/>
      <c r="AA174" s="25"/>
      <c r="AB174" s="26"/>
      <c r="AC174" s="25"/>
      <c r="AD174" s="251"/>
    </row>
    <row r="175" spans="1:30" ht="31.5" customHeight="1">
      <c r="A175" s="176"/>
      <c r="C175" s="13" t="s">
        <v>295</v>
      </c>
      <c r="E175" s="174" t="s">
        <v>294</v>
      </c>
      <c r="F175" s="154"/>
      <c r="G175" s="26"/>
      <c r="H175" s="25"/>
      <c r="I175" s="25"/>
      <c r="J175" s="26"/>
      <c r="K175" s="25"/>
      <c r="L175" s="25"/>
      <c r="M175" s="25"/>
      <c r="N175" s="25"/>
      <c r="O175" s="25"/>
      <c r="P175" s="26"/>
      <c r="Q175" s="25"/>
      <c r="R175" s="26"/>
      <c r="S175" s="25"/>
      <c r="T175" s="25"/>
      <c r="U175" s="25"/>
      <c r="V175" s="26"/>
      <c r="W175" s="25"/>
      <c r="X175" s="25"/>
      <c r="Y175" s="26"/>
      <c r="Z175" s="25"/>
      <c r="AA175" s="25"/>
      <c r="AB175" s="26"/>
      <c r="AC175" s="25"/>
      <c r="AD175" s="251"/>
    </row>
    <row r="176" spans="1:30">
      <c r="A176" s="176"/>
      <c r="E176" s="177" t="s">
        <v>246</v>
      </c>
      <c r="F176" s="157">
        <v>2.7186989958682451E-2</v>
      </c>
      <c r="G176" s="102">
        <v>3.8489230336061782E-2</v>
      </c>
      <c r="H176" s="103">
        <v>2.5141031814256497E-2</v>
      </c>
      <c r="I176" s="103">
        <v>2.6876335279782407E-2</v>
      </c>
      <c r="J176" s="124">
        <v>2.4066716917828013E-2</v>
      </c>
      <c r="K176" s="92">
        <v>2.8186868861829459E-2</v>
      </c>
      <c r="L176" s="92">
        <v>2.3397455086373243E-2</v>
      </c>
      <c r="M176" s="92">
        <v>1.5837538476308196E-2</v>
      </c>
      <c r="N176" s="92">
        <v>4.8499426787253642E-2</v>
      </c>
      <c r="O176" s="92">
        <v>3.2712505502996328E-2</v>
      </c>
      <c r="P176" s="78">
        <v>4.2130009507808125E-2</v>
      </c>
      <c r="Q176" s="79">
        <v>1.3415922508802807E-2</v>
      </c>
      <c r="R176" s="80">
        <v>2.6263754944522922E-2</v>
      </c>
      <c r="S176" s="81">
        <v>3.3761505938734837E-2</v>
      </c>
      <c r="T176" s="81">
        <v>3.0668021312688774E-2</v>
      </c>
      <c r="U176" s="81">
        <v>1.0023062497389258E-2</v>
      </c>
      <c r="V176" s="99">
        <v>1.9683304573800013E-2</v>
      </c>
      <c r="W176" s="100">
        <v>3.5286263625728294E-2</v>
      </c>
      <c r="X176" s="100">
        <v>3.4620297101861028E-2</v>
      </c>
      <c r="Y176" s="84">
        <v>2.1914233600937281E-2</v>
      </c>
      <c r="Z176" s="85">
        <v>3.8012169234466368E-2</v>
      </c>
      <c r="AA176" s="85">
        <v>1.7075916280312135E-2</v>
      </c>
      <c r="AB176" s="241">
        <v>2.3975183211956845E-2</v>
      </c>
      <c r="AC176" s="242">
        <v>2.6438881204531778E-2</v>
      </c>
      <c r="AD176" s="298">
        <v>2.8047746234203898E-2</v>
      </c>
    </row>
    <row r="177" spans="1:30">
      <c r="A177" s="176"/>
      <c r="E177" s="177" t="s">
        <v>247</v>
      </c>
      <c r="F177" s="157">
        <v>7.7611466252438741E-2</v>
      </c>
      <c r="G177" s="102">
        <v>0.16801882428654746</v>
      </c>
      <c r="H177" s="103">
        <v>9.3277442491809859E-2</v>
      </c>
      <c r="I177" s="103">
        <v>5.7916748495599892E-2</v>
      </c>
      <c r="J177" s="124">
        <v>9.6511511483146031E-2</v>
      </c>
      <c r="K177" s="92">
        <v>5.1954687960092151E-2</v>
      </c>
      <c r="L177" s="92">
        <v>5.8204652319481992E-2</v>
      </c>
      <c r="M177" s="92">
        <v>7.1891444309106503E-2</v>
      </c>
      <c r="N177" s="92">
        <v>0.11103738176561376</v>
      </c>
      <c r="O177" s="92">
        <v>0.10224342560398192</v>
      </c>
      <c r="P177" s="78">
        <v>7.9017048932650852E-2</v>
      </c>
      <c r="Q177" s="79">
        <v>7.6225737321609907E-2</v>
      </c>
      <c r="R177" s="80">
        <v>5.4051501574194936E-2</v>
      </c>
      <c r="S177" s="81">
        <v>8.2877319908298108E-2</v>
      </c>
      <c r="T177" s="81">
        <v>0.10624968394146826</v>
      </c>
      <c r="U177" s="81">
        <v>6.4882785791391021E-2</v>
      </c>
      <c r="V177" s="99">
        <v>7.9501044557114681E-2</v>
      </c>
      <c r="W177" s="100">
        <v>5.7553846212986134E-2</v>
      </c>
      <c r="X177" s="100">
        <v>8.5489047055539225E-2</v>
      </c>
      <c r="Y177" s="84">
        <v>6.7218294701619385E-2</v>
      </c>
      <c r="Z177" s="85">
        <v>5.8763450909188004E-2</v>
      </c>
      <c r="AA177" s="85">
        <v>0.1054289966229752</v>
      </c>
      <c r="AB177" s="241">
        <v>7.777456554559764E-2</v>
      </c>
      <c r="AC177" s="242">
        <v>7.3788779719578271E-2</v>
      </c>
      <c r="AD177" s="298">
        <v>8.1973971274280105E-2</v>
      </c>
    </row>
    <row r="178" spans="1:30">
      <c r="A178" s="176"/>
      <c r="E178" s="177" t="s">
        <v>248</v>
      </c>
      <c r="F178" s="157">
        <v>8.3330650105052306E-2</v>
      </c>
      <c r="G178" s="102">
        <v>3.4531303420952071E-2</v>
      </c>
      <c r="H178" s="103">
        <v>0.1180442931965012</v>
      </c>
      <c r="I178" s="103">
        <v>7.1560373689204121E-2</v>
      </c>
      <c r="J178" s="124">
        <v>0.1095069152021098</v>
      </c>
      <c r="K178" s="92">
        <v>6.4839433253078824E-2</v>
      </c>
      <c r="L178" s="92">
        <v>5.94480954595904E-2</v>
      </c>
      <c r="M178" s="92">
        <v>6.5000210007140249E-2</v>
      </c>
      <c r="N178" s="92">
        <v>8.8369557811541863E-2</v>
      </c>
      <c r="O178" s="92">
        <v>0.12060771048399416</v>
      </c>
      <c r="P178" s="78">
        <v>9.7042159965615604E-2</v>
      </c>
      <c r="Q178" s="79">
        <v>7.0801907646124179E-2</v>
      </c>
      <c r="R178" s="80">
        <v>9.9629092434618982E-2</v>
      </c>
      <c r="S178" s="81">
        <v>7.7050332361784726E-2</v>
      </c>
      <c r="T178" s="81">
        <v>8.2449901849459592E-2</v>
      </c>
      <c r="U178" s="81">
        <v>6.0958423747556889E-2</v>
      </c>
      <c r="V178" s="99">
        <v>7.9694098017253218E-2</v>
      </c>
      <c r="W178" s="100">
        <v>9.2266057761427545E-2</v>
      </c>
      <c r="X178" s="100">
        <v>8.3273012053550477E-2</v>
      </c>
      <c r="Y178" s="84">
        <v>7.0036346207612732E-2</v>
      </c>
      <c r="Z178" s="85">
        <v>9.5006642012229317E-2</v>
      </c>
      <c r="AA178" s="85">
        <v>7.9978249670883184E-2</v>
      </c>
      <c r="AB178" s="241">
        <v>7.5470018401501485E-2</v>
      </c>
      <c r="AC178" s="242">
        <v>0.10038847741705972</v>
      </c>
      <c r="AD178" s="298">
        <v>6.8208373844123177E-2</v>
      </c>
    </row>
    <row r="179" spans="1:30">
      <c r="A179" s="176"/>
      <c r="E179" s="177" t="s">
        <v>249</v>
      </c>
      <c r="F179" s="157">
        <v>0.28554123423707589</v>
      </c>
      <c r="G179" s="102">
        <v>0.28156386380548237</v>
      </c>
      <c r="H179" s="103">
        <v>0.25340627895595591</v>
      </c>
      <c r="I179" s="103">
        <v>0.30368595514962649</v>
      </c>
      <c r="J179" s="124">
        <v>0.29435090045925028</v>
      </c>
      <c r="K179" s="92">
        <v>0.28809238217310723</v>
      </c>
      <c r="L179" s="92">
        <v>0.26969821174455072</v>
      </c>
      <c r="M179" s="92">
        <v>0.32822315958742598</v>
      </c>
      <c r="N179" s="92">
        <v>0.23864609222948654</v>
      </c>
      <c r="O179" s="92">
        <v>0.25679451587109065</v>
      </c>
      <c r="P179" s="78">
        <v>0.33842912775628753</v>
      </c>
      <c r="Q179" s="79">
        <v>0.23714754141806194</v>
      </c>
      <c r="R179" s="80">
        <v>0.27118403119162632</v>
      </c>
      <c r="S179" s="81">
        <v>0.34622190477287651</v>
      </c>
      <c r="T179" s="81">
        <v>0.30849841166221503</v>
      </c>
      <c r="U179" s="81">
        <v>0.1575768768233993</v>
      </c>
      <c r="V179" s="99">
        <v>0.26648146906161602</v>
      </c>
      <c r="W179" s="100">
        <v>0.26962252231819656</v>
      </c>
      <c r="X179" s="100">
        <v>0.34200436289611319</v>
      </c>
      <c r="Y179" s="84">
        <v>0.35220429320161711</v>
      </c>
      <c r="Z179" s="85">
        <v>0.28018193773196975</v>
      </c>
      <c r="AA179" s="85">
        <v>0.24245797798256161</v>
      </c>
      <c r="AB179" s="241">
        <v>0.33240086822046927</v>
      </c>
      <c r="AC179" s="242">
        <v>0.28171150983132948</v>
      </c>
      <c r="AD179" s="298">
        <v>0.24137228826050083</v>
      </c>
    </row>
    <row r="180" spans="1:30">
      <c r="A180" s="176"/>
      <c r="E180" s="177" t="s">
        <v>250</v>
      </c>
      <c r="F180" s="157">
        <v>0.22269867325563333</v>
      </c>
      <c r="G180" s="102">
        <v>0.10391971522233172</v>
      </c>
      <c r="H180" s="103">
        <v>0.15715409664310309</v>
      </c>
      <c r="I180" s="103">
        <v>0.27121744352767252</v>
      </c>
      <c r="J180" s="124">
        <v>0.20625456936077122</v>
      </c>
      <c r="K180" s="92">
        <v>0.21776323766303501</v>
      </c>
      <c r="L180" s="92">
        <v>0.21507191246160293</v>
      </c>
      <c r="M180" s="92">
        <v>0.22600068402325679</v>
      </c>
      <c r="N180" s="92">
        <v>0.29847646865400168</v>
      </c>
      <c r="O180" s="92">
        <v>0.21012012254835899</v>
      </c>
      <c r="P180" s="78">
        <v>0.28325583818492034</v>
      </c>
      <c r="Q180" s="79">
        <v>0.16709611592359297</v>
      </c>
      <c r="R180" s="80">
        <v>0.24576031080284438</v>
      </c>
      <c r="S180" s="81">
        <v>0.24735781021393269</v>
      </c>
      <c r="T180" s="81">
        <v>0.22140072544052813</v>
      </c>
      <c r="U180" s="81">
        <v>0.12712294795438506</v>
      </c>
      <c r="V180" s="99">
        <v>0.1997802449898553</v>
      </c>
      <c r="W180" s="100">
        <v>0.24335067021861392</v>
      </c>
      <c r="X180" s="100">
        <v>0.2516694377397925</v>
      </c>
      <c r="Y180" s="84">
        <v>0.26637354493127946</v>
      </c>
      <c r="Z180" s="85">
        <v>0.24400049397879897</v>
      </c>
      <c r="AA180" s="85">
        <v>0.15731307118462975</v>
      </c>
      <c r="AB180" s="241">
        <v>0.27881441099134074</v>
      </c>
      <c r="AC180" s="242">
        <v>0.22698679436687441</v>
      </c>
      <c r="AD180" s="298">
        <v>0.13541468769130094</v>
      </c>
    </row>
    <row r="181" spans="1:30">
      <c r="A181" s="176"/>
      <c r="E181" s="171" t="s">
        <v>32</v>
      </c>
      <c r="F181" s="157">
        <v>5.4922296314057128E-3</v>
      </c>
      <c r="G181" s="102">
        <v>2.7415883997345292E-2</v>
      </c>
      <c r="H181" s="103">
        <v>4.0844822170427678E-3</v>
      </c>
      <c r="I181" s="103">
        <v>3.4225653020796033E-3</v>
      </c>
      <c r="J181" s="124">
        <v>1.3809623664140886E-3</v>
      </c>
      <c r="K181" s="92">
        <v>7.378795489581349E-3</v>
      </c>
      <c r="L181" s="92">
        <v>5.4250963668433586E-3</v>
      </c>
      <c r="M181" s="92">
        <v>2.4360828268161117E-3</v>
      </c>
      <c r="N181" s="92">
        <v>1.8135444099167286E-2</v>
      </c>
      <c r="O181" s="91"/>
      <c r="P181" s="78">
        <v>6.2425923755193465E-3</v>
      </c>
      <c r="Q181" s="79">
        <v>4.8076633503306094E-3</v>
      </c>
      <c r="R181" s="80">
        <v>3.6792519417721847E-3</v>
      </c>
      <c r="S181" s="81">
        <v>2.2752669838600049E-3</v>
      </c>
      <c r="T181" s="81">
        <v>8.6772433259931139E-3</v>
      </c>
      <c r="U181" s="81">
        <v>9.5459831900996158E-3</v>
      </c>
      <c r="V181" s="99">
        <v>8.4404477085243765E-3</v>
      </c>
      <c r="W181" s="100">
        <v>4.5270669398539496E-3</v>
      </c>
      <c r="X181" s="100">
        <v>7.0285614054158214E-4</v>
      </c>
      <c r="Y181" s="84">
        <v>4.8827734952270642E-3</v>
      </c>
      <c r="Z181" s="85">
        <v>4.6193693092307277E-3</v>
      </c>
      <c r="AA181" s="85">
        <v>7.2787285597084696E-3</v>
      </c>
      <c r="AB181" s="241">
        <v>6.2803728024890208E-3</v>
      </c>
      <c r="AC181" s="242">
        <v>5.0779025955619518E-3</v>
      </c>
      <c r="AD181" s="298">
        <v>5.5529272693182145E-3</v>
      </c>
    </row>
    <row r="182" spans="1:30">
      <c r="A182" s="176"/>
      <c r="E182" s="177" t="s">
        <v>292</v>
      </c>
      <c r="F182" s="157">
        <v>0.298138756559712</v>
      </c>
      <c r="G182" s="102">
        <v>0.3460611789312793</v>
      </c>
      <c r="H182" s="103">
        <v>0.34889237468133061</v>
      </c>
      <c r="I182" s="103">
        <v>0.26532057855603497</v>
      </c>
      <c r="J182" s="124">
        <v>0.26792842421048058</v>
      </c>
      <c r="K182" s="92">
        <v>0.34178459459927596</v>
      </c>
      <c r="L182" s="92">
        <v>0.36875457656155741</v>
      </c>
      <c r="M182" s="92">
        <v>0.29061088076994618</v>
      </c>
      <c r="N182" s="92">
        <v>0.19683562865293525</v>
      </c>
      <c r="O182" s="92">
        <v>0.27752171998957798</v>
      </c>
      <c r="P182" s="78">
        <v>0.15388322327719819</v>
      </c>
      <c r="Q182" s="79">
        <v>0.4305051118314776</v>
      </c>
      <c r="R182" s="80">
        <v>0.29943205711042031</v>
      </c>
      <c r="S182" s="81">
        <v>0.21045585982051315</v>
      </c>
      <c r="T182" s="81">
        <v>0.2420560124676471</v>
      </c>
      <c r="U182" s="81">
        <v>0.56988991999577887</v>
      </c>
      <c r="V182" s="99">
        <v>0.34641939109183639</v>
      </c>
      <c r="W182" s="100">
        <v>0.29739357292319363</v>
      </c>
      <c r="X182" s="100">
        <v>0.20224098701260199</v>
      </c>
      <c r="Y182" s="84">
        <v>0.21737051386170689</v>
      </c>
      <c r="Z182" s="85">
        <v>0.27941593682411686</v>
      </c>
      <c r="AA182" s="85">
        <v>0.39046705969892964</v>
      </c>
      <c r="AB182" s="241">
        <v>0.205284580826645</v>
      </c>
      <c r="AC182" s="242">
        <v>0.2856076548650644</v>
      </c>
      <c r="AD182" s="298">
        <v>0.43943000542627286</v>
      </c>
    </row>
    <row r="183" spans="1:30">
      <c r="A183" s="176"/>
      <c r="E183" s="172" t="s">
        <v>28</v>
      </c>
      <c r="F183" s="150">
        <f>(F176*1+F177*2+F178*3+F179*4+F180*5)/SUM(F176:F180)</f>
        <v>3.8601088254953875</v>
      </c>
      <c r="G183" s="24">
        <f t="shared" ref="G183:AD183" si="13">(G176*1+G177*2+G178*3+G179*4+G180*5)/SUM(G176:G180)</f>
        <v>3.3900990607525534</v>
      </c>
      <c r="H183" s="23">
        <f t="shared" si="13"/>
        <v>3.6555483689324819</v>
      </c>
      <c r="I183" s="23">
        <f t="shared" si="13"/>
        <v>4.0043685976836869</v>
      </c>
      <c r="J183" s="24">
        <f t="shared" si="13"/>
        <v>3.7694297470555314</v>
      </c>
      <c r="K183" s="23">
        <f t="shared" si="13"/>
        <v>3.9453838681561422</v>
      </c>
      <c r="L183" s="23">
        <f t="shared" si="13"/>
        <v>3.9505004047391266</v>
      </c>
      <c r="M183" s="23">
        <f t="shared" si="13"/>
        <v>3.9571470402261051</v>
      </c>
      <c r="N183" s="23">
        <f t="shared" si="13"/>
        <v>3.7994135915442464</v>
      </c>
      <c r="O183" s="23">
        <f t="shared" si="13"/>
        <v>3.7050264879249877</v>
      </c>
      <c r="P183" s="24">
        <f t="shared" si="13"/>
        <v>3.8830652852537111</v>
      </c>
      <c r="Q183" s="23">
        <f t="shared" si="13"/>
        <v>3.8292771119034996</v>
      </c>
      <c r="R183" s="24">
        <f t="shared" si="13"/>
        <v>3.941507086937666</v>
      </c>
      <c r="S183" s="23">
        <f t="shared" si="13"/>
        <v>3.8771300592794864</v>
      </c>
      <c r="T183" s="23">
        <f t="shared" si="13"/>
        <v>3.7790471691022511</v>
      </c>
      <c r="U183" s="23">
        <f t="shared" si="13"/>
        <v>3.7772747707716916</v>
      </c>
      <c r="V183" s="24">
        <f t="shared" si="13"/>
        <v>3.8481479502363336</v>
      </c>
      <c r="W183" s="23">
        <f t="shared" si="13"/>
        <v>3.8998940882133217</v>
      </c>
      <c r="X183" s="23">
        <f t="shared" si="13"/>
        <v>3.8664553823265044</v>
      </c>
      <c r="Y183" s="24">
        <f t="shared" si="13"/>
        <v>3.9950599707849266</v>
      </c>
      <c r="Z183" s="23">
        <f t="shared" si="13"/>
        <v>3.8846737021217081</v>
      </c>
      <c r="AA183" s="23">
        <f t="shared" si="13"/>
        <v>3.6932343236937273</v>
      </c>
      <c r="AB183" s="24">
        <f t="shared" si="13"/>
        <v>3.9693947037891109</v>
      </c>
      <c r="AC183" s="23">
        <f t="shared" si="13"/>
        <v>3.8586016580405813</v>
      </c>
      <c r="AD183" s="234">
        <f t="shared" si="13"/>
        <v>3.6740913423032002</v>
      </c>
    </row>
    <row r="184" spans="1:30">
      <c r="A184" s="176"/>
      <c r="E184" s="172"/>
      <c r="F184" s="154"/>
      <c r="G184" s="26"/>
      <c r="H184" s="25"/>
      <c r="I184" s="25"/>
      <c r="J184" s="26"/>
      <c r="K184" s="25"/>
      <c r="L184" s="25"/>
      <c r="M184" s="25"/>
      <c r="N184" s="25"/>
      <c r="O184" s="25"/>
      <c r="P184" s="26"/>
      <c r="Q184" s="25"/>
      <c r="R184" s="26"/>
      <c r="S184" s="25"/>
      <c r="T184" s="25"/>
      <c r="U184" s="25"/>
      <c r="V184" s="26"/>
      <c r="W184" s="25"/>
      <c r="X184" s="25"/>
      <c r="Y184" s="26"/>
      <c r="Z184" s="25"/>
      <c r="AA184" s="25"/>
      <c r="AB184" s="26"/>
      <c r="AC184" s="25"/>
      <c r="AD184" s="251"/>
    </row>
    <row r="185" spans="1:30" ht="33.75" customHeight="1">
      <c r="A185" s="176"/>
      <c r="C185" s="13" t="s">
        <v>297</v>
      </c>
      <c r="E185" s="174" t="s">
        <v>296</v>
      </c>
      <c r="F185" s="154"/>
      <c r="G185" s="26"/>
      <c r="H185" s="25"/>
      <c r="I185" s="25"/>
      <c r="J185" s="26"/>
      <c r="K185" s="25"/>
      <c r="L185" s="25"/>
      <c r="M185" s="25"/>
      <c r="N185" s="25"/>
      <c r="O185" s="25"/>
      <c r="P185" s="26"/>
      <c r="Q185" s="25"/>
      <c r="R185" s="26"/>
      <c r="S185" s="25"/>
      <c r="T185" s="25"/>
      <c r="U185" s="25"/>
      <c r="V185" s="26"/>
      <c r="W185" s="25"/>
      <c r="X185" s="25"/>
      <c r="Y185" s="26"/>
      <c r="Z185" s="25"/>
      <c r="AA185" s="25"/>
      <c r="AB185" s="26"/>
      <c r="AC185" s="25"/>
      <c r="AD185" s="251"/>
    </row>
    <row r="186" spans="1:30">
      <c r="A186" s="176"/>
      <c r="E186" s="177" t="s">
        <v>246</v>
      </c>
      <c r="F186" s="157">
        <v>8.2220211104806845E-2</v>
      </c>
      <c r="G186" s="102">
        <v>0.12811323486823101</v>
      </c>
      <c r="H186" s="103">
        <v>0.10971580944728526</v>
      </c>
      <c r="I186" s="103">
        <v>6.1474008207934333E-2</v>
      </c>
      <c r="J186" s="124">
        <v>6.1877940569444428E-2</v>
      </c>
      <c r="K186" s="92">
        <v>9.5820518399916843E-2</v>
      </c>
      <c r="L186" s="92">
        <v>6.5635527554993703E-2</v>
      </c>
      <c r="M186" s="92">
        <v>5.59785673998872E-2</v>
      </c>
      <c r="N186" s="92">
        <v>0.14928415059350478</v>
      </c>
      <c r="O186" s="92">
        <v>0.1027546179831812</v>
      </c>
      <c r="P186" s="78">
        <v>8.9261386577058829E-2</v>
      </c>
      <c r="Q186" s="79">
        <v>7.5630004089703648E-2</v>
      </c>
      <c r="R186" s="80">
        <v>7.8798145364604458E-2</v>
      </c>
      <c r="S186" s="81">
        <v>7.6271645302173077E-2</v>
      </c>
      <c r="T186" s="81">
        <v>0.10701729585228245</v>
      </c>
      <c r="U186" s="81">
        <v>5.370769768561573E-2</v>
      </c>
      <c r="V186" s="99">
        <v>0.10243554490279319</v>
      </c>
      <c r="W186" s="100">
        <v>7.2785353490052773E-2</v>
      </c>
      <c r="X186" s="100">
        <v>5.2847552050200426E-2</v>
      </c>
      <c r="Y186" s="84">
        <v>3.8579526101895745E-2</v>
      </c>
      <c r="Z186" s="85">
        <v>9.7640001568715148E-2</v>
      </c>
      <c r="AA186" s="85">
        <v>9.9710854453232536E-2</v>
      </c>
      <c r="AB186" s="241">
        <v>5.3060617630214836E-2</v>
      </c>
      <c r="AC186" s="242">
        <v>9.1530575032670924E-2</v>
      </c>
      <c r="AD186" s="298">
        <v>0.10730485595542757</v>
      </c>
    </row>
    <row r="187" spans="1:30">
      <c r="A187" s="176"/>
      <c r="E187" s="177" t="s">
        <v>247</v>
      </c>
      <c r="F187" s="157">
        <v>0.10252478598011494</v>
      </c>
      <c r="G187" s="102">
        <v>0.13709093541847669</v>
      </c>
      <c r="H187" s="103">
        <v>9.8877358202591512E-2</v>
      </c>
      <c r="I187" s="103">
        <v>0.1002502798159433</v>
      </c>
      <c r="J187" s="124">
        <v>0.11052526681786108</v>
      </c>
      <c r="K187" s="92">
        <v>9.898487323635663E-2</v>
      </c>
      <c r="L187" s="92">
        <v>8.807512256002506E-2</v>
      </c>
      <c r="M187" s="92">
        <v>0.10706399779193818</v>
      </c>
      <c r="N187" s="92">
        <v>8.68795009049948E-2</v>
      </c>
      <c r="O187" s="92">
        <v>0.14604147200460002</v>
      </c>
      <c r="P187" s="78">
        <v>0.12253741257375063</v>
      </c>
      <c r="Q187" s="79">
        <v>8.4202119297679234E-2</v>
      </c>
      <c r="R187" s="80">
        <v>9.7572153428928179E-2</v>
      </c>
      <c r="S187" s="81">
        <v>0.10071898519519509</v>
      </c>
      <c r="T187" s="81">
        <v>0.11991936494144878</v>
      </c>
      <c r="U187" s="81">
        <v>8.3647172370732395E-2</v>
      </c>
      <c r="V187" s="99">
        <v>0.11255580843330222</v>
      </c>
      <c r="W187" s="100">
        <v>9.2513242903162152E-2</v>
      </c>
      <c r="X187" s="100">
        <v>9.4117138427901745E-2</v>
      </c>
      <c r="Y187" s="84">
        <v>0.10291867711489538</v>
      </c>
      <c r="Z187" s="85">
        <v>0.10185467189237947</v>
      </c>
      <c r="AA187" s="85">
        <v>0.10460276591421409</v>
      </c>
      <c r="AB187" s="241">
        <v>9.5050037445483765E-2</v>
      </c>
      <c r="AC187" s="242">
        <v>0.10318327313544241</v>
      </c>
      <c r="AD187" s="298">
        <v>0.10825724755103738</v>
      </c>
    </row>
    <row r="188" spans="1:30">
      <c r="A188" s="176"/>
      <c r="E188" s="177" t="s">
        <v>248</v>
      </c>
      <c r="F188" s="157">
        <v>7.2140136328752047E-2</v>
      </c>
      <c r="G188" s="102">
        <v>2.8095536892235415E-2</v>
      </c>
      <c r="H188" s="103">
        <v>8.8044815080680336E-2</v>
      </c>
      <c r="I188" s="103">
        <v>6.9627015711147044E-2</v>
      </c>
      <c r="J188" s="124">
        <v>8.8171980039313064E-2</v>
      </c>
      <c r="K188" s="92">
        <v>4.7694827584340398E-2</v>
      </c>
      <c r="L188" s="92">
        <v>7.346002666500874E-2</v>
      </c>
      <c r="M188" s="92">
        <v>7.4309080654258314E-2</v>
      </c>
      <c r="N188" s="92">
        <v>7.8807125019625501E-2</v>
      </c>
      <c r="O188" s="92">
        <v>9.0652627039459505E-2</v>
      </c>
      <c r="P188" s="78">
        <v>8.4956172911863928E-2</v>
      </c>
      <c r="Q188" s="79">
        <v>6.0418595322318643E-2</v>
      </c>
      <c r="R188" s="80">
        <v>6.502159234605015E-2</v>
      </c>
      <c r="S188" s="81">
        <v>8.5787456409866486E-2</v>
      </c>
      <c r="T188" s="81">
        <v>7.6314830713498441E-2</v>
      </c>
      <c r="U188" s="81">
        <v>5.3852800147740687E-2</v>
      </c>
      <c r="V188" s="99">
        <v>6.3163582094416929E-2</v>
      </c>
      <c r="W188" s="100">
        <v>8.8656335451001891E-2</v>
      </c>
      <c r="X188" s="100">
        <v>7.1446658966963325E-2</v>
      </c>
      <c r="Y188" s="84">
        <v>8.6342117730073123E-2</v>
      </c>
      <c r="Z188" s="85">
        <v>7.6450665160255102E-2</v>
      </c>
      <c r="AA188" s="85">
        <v>5.4396758059300117E-2</v>
      </c>
      <c r="AB188" s="241">
        <v>9.5964147784842649E-2</v>
      </c>
      <c r="AC188" s="242">
        <v>5.3196958781433337E-2</v>
      </c>
      <c r="AD188" s="298">
        <v>6.4876865824538915E-2</v>
      </c>
    </row>
    <row r="189" spans="1:30">
      <c r="A189" s="176"/>
      <c r="E189" s="177" t="s">
        <v>249</v>
      </c>
      <c r="F189" s="157">
        <v>0.24006114630566588</v>
      </c>
      <c r="G189" s="102">
        <v>0.21023988802007915</v>
      </c>
      <c r="H189" s="103">
        <v>0.21112282888796327</v>
      </c>
      <c r="I189" s="103">
        <v>0.25973811300418687</v>
      </c>
      <c r="J189" s="124">
        <v>0.25764229262639077</v>
      </c>
      <c r="K189" s="92">
        <v>0.23011669032084156</v>
      </c>
      <c r="L189" s="92">
        <v>0.23250367852775994</v>
      </c>
      <c r="M189" s="92">
        <v>0.25791422159820476</v>
      </c>
      <c r="N189" s="92">
        <v>0.22641162896101857</v>
      </c>
      <c r="O189" s="92">
        <v>0.17277007115647236</v>
      </c>
      <c r="P189" s="78">
        <v>0.28956550619309968</v>
      </c>
      <c r="Q189" s="79">
        <v>0.19471325997565456</v>
      </c>
      <c r="R189" s="80">
        <v>0.23658232529286857</v>
      </c>
      <c r="S189" s="81">
        <v>0.28454809689538024</v>
      </c>
      <c r="T189" s="81">
        <v>0.26628877602739015</v>
      </c>
      <c r="U189" s="81">
        <v>0.11268305445079817</v>
      </c>
      <c r="V189" s="99">
        <v>0.20091474746664342</v>
      </c>
      <c r="W189" s="100">
        <v>0.22773308662793529</v>
      </c>
      <c r="X189" s="100">
        <v>0.32652630148661921</v>
      </c>
      <c r="Y189" s="84">
        <v>0.31564138892063198</v>
      </c>
      <c r="Z189" s="85">
        <v>0.22359030500662114</v>
      </c>
      <c r="AA189" s="85">
        <v>0.19102876096697291</v>
      </c>
      <c r="AB189" s="241">
        <v>0.30068815254262177</v>
      </c>
      <c r="AC189" s="242">
        <v>0.23782241473274005</v>
      </c>
      <c r="AD189" s="298">
        <v>0.16752779257482234</v>
      </c>
    </row>
    <row r="190" spans="1:30">
      <c r="A190" s="176"/>
      <c r="E190" s="177" t="s">
        <v>250</v>
      </c>
      <c r="F190" s="157">
        <v>0.1781852114096005</v>
      </c>
      <c r="G190" s="102">
        <v>0.1091844450880072</v>
      </c>
      <c r="H190" s="103">
        <v>0.11769177520380562</v>
      </c>
      <c r="I190" s="103">
        <v>0.21809320979977614</v>
      </c>
      <c r="J190" s="124">
        <v>0.17567331424669</v>
      </c>
      <c r="K190" s="92">
        <v>0.17648720888314404</v>
      </c>
      <c r="L190" s="92">
        <v>0.16614511014859179</v>
      </c>
      <c r="M190" s="92">
        <v>0.19214638009864277</v>
      </c>
      <c r="N190" s="92">
        <v>0.19873448844835606</v>
      </c>
      <c r="O190" s="92">
        <v>0.15900596564364264</v>
      </c>
      <c r="P190" s="78">
        <v>0.24332825381940373</v>
      </c>
      <c r="Q190" s="79">
        <v>0.11826049665505609</v>
      </c>
      <c r="R190" s="80">
        <v>0.20137149174082822</v>
      </c>
      <c r="S190" s="81">
        <v>0.21894544997920576</v>
      </c>
      <c r="T190" s="81">
        <v>0.16569723006621132</v>
      </c>
      <c r="U190" s="81">
        <v>7.3010722192542177E-2</v>
      </c>
      <c r="V190" s="99">
        <v>0.14375964092056415</v>
      </c>
      <c r="W190" s="100">
        <v>0.20031444687334227</v>
      </c>
      <c r="X190" s="100">
        <v>0.22766581640530908</v>
      </c>
      <c r="Y190" s="84">
        <v>0.21753225500453219</v>
      </c>
      <c r="Z190" s="85">
        <v>0.19319227691493807</v>
      </c>
      <c r="AA190" s="85">
        <v>0.12958700171045187</v>
      </c>
      <c r="AB190" s="241">
        <v>0.22546311252734988</v>
      </c>
      <c r="AC190" s="242">
        <v>0.19679715273587028</v>
      </c>
      <c r="AD190" s="298">
        <v>9.3760282911214007E-2</v>
      </c>
    </row>
    <row r="191" spans="1:30">
      <c r="A191" s="176"/>
      <c r="E191" s="171" t="s">
        <v>32</v>
      </c>
      <c r="F191" s="157">
        <v>8.3697913491732282E-3</v>
      </c>
      <c r="G191" s="102">
        <v>2.2951057051838985E-2</v>
      </c>
      <c r="H191" s="103">
        <v>1.0568646970954686E-2</v>
      </c>
      <c r="I191" s="103">
        <v>5.3553662479791072E-3</v>
      </c>
      <c r="J191" s="124">
        <v>5.2263146311306245E-3</v>
      </c>
      <c r="K191" s="92">
        <v>6.4683613232047995E-3</v>
      </c>
      <c r="L191" s="92">
        <v>5.425108859092238E-3</v>
      </c>
      <c r="M191" s="92">
        <v>4.8751365038221068E-3</v>
      </c>
      <c r="N191" s="92">
        <v>3.1463010744406363E-2</v>
      </c>
      <c r="O191" s="92">
        <v>5.9656436426363839E-3</v>
      </c>
      <c r="P191" s="78">
        <v>9.1939202125581217E-3</v>
      </c>
      <c r="Q191" s="79">
        <v>7.622870297367833E-3</v>
      </c>
      <c r="R191" s="80">
        <v>3.6792482841441401E-3</v>
      </c>
      <c r="S191" s="81">
        <v>8.0043408687958586E-3</v>
      </c>
      <c r="T191" s="81">
        <v>8.3048593656080433E-3</v>
      </c>
      <c r="U191" s="81">
        <v>1.9564648643182053E-2</v>
      </c>
      <c r="V191" s="99">
        <v>1.2385507702394301E-2</v>
      </c>
      <c r="W191" s="100">
        <v>7.238428636961218E-3</v>
      </c>
      <c r="X191" s="100">
        <v>1.6861115057037509E-3</v>
      </c>
      <c r="Y191" s="84">
        <v>4.882768077946774E-3</v>
      </c>
      <c r="Z191" s="85">
        <v>1.0627210699304843E-2</v>
      </c>
      <c r="AA191" s="85">
        <v>9.1933211289936378E-3</v>
      </c>
      <c r="AB191" s="241">
        <v>7.9241251707073534E-3</v>
      </c>
      <c r="AC191" s="242">
        <v>1.0068087104060455E-2</v>
      </c>
      <c r="AD191" s="298">
        <v>6.7909121726076284E-3</v>
      </c>
    </row>
    <row r="192" spans="1:30">
      <c r="A192" s="176"/>
      <c r="E192" s="177" t="s">
        <v>292</v>
      </c>
      <c r="F192" s="157">
        <v>0.31649871752188652</v>
      </c>
      <c r="G192" s="102">
        <v>0.36432490266113204</v>
      </c>
      <c r="H192" s="103">
        <v>0.36397876620671932</v>
      </c>
      <c r="I192" s="103">
        <v>0.28546200721303322</v>
      </c>
      <c r="J192" s="124">
        <v>0.30088289106917004</v>
      </c>
      <c r="K192" s="92">
        <v>0.34442752025219575</v>
      </c>
      <c r="L192" s="92">
        <v>0.36875542568452851</v>
      </c>
      <c r="M192" s="92">
        <v>0.30771261595324667</v>
      </c>
      <c r="N192" s="92">
        <v>0.22842009532809393</v>
      </c>
      <c r="O192" s="92">
        <v>0.3228096025300079</v>
      </c>
      <c r="P192" s="78">
        <v>0.16115734771226506</v>
      </c>
      <c r="Q192" s="79">
        <v>0.45915265436222003</v>
      </c>
      <c r="R192" s="80">
        <v>0.31697504354257627</v>
      </c>
      <c r="S192" s="81">
        <v>0.22572402534938349</v>
      </c>
      <c r="T192" s="81">
        <v>0.25645764303356078</v>
      </c>
      <c r="U192" s="81">
        <v>0.60353390450938882</v>
      </c>
      <c r="V192" s="99">
        <v>0.36478516847988579</v>
      </c>
      <c r="W192" s="100">
        <v>0.31075910601754442</v>
      </c>
      <c r="X192" s="100">
        <v>0.22571042115730247</v>
      </c>
      <c r="Y192" s="84">
        <v>0.23410326705002479</v>
      </c>
      <c r="Z192" s="85">
        <v>0.29664486875778623</v>
      </c>
      <c r="AA192" s="85">
        <v>0.41148053776683485</v>
      </c>
      <c r="AB192" s="241">
        <v>0.2218498068987797</v>
      </c>
      <c r="AC192" s="242">
        <v>0.30740153847778257</v>
      </c>
      <c r="AD192" s="298">
        <v>0.45148204301035216</v>
      </c>
    </row>
    <row r="193" spans="1:30">
      <c r="A193" s="176"/>
      <c r="E193" s="172" t="s">
        <v>28</v>
      </c>
      <c r="F193" s="158">
        <f>(F186*1+F187*2+F188*3+F189*4+F190*5)/SUM(F186:F190)</f>
        <v>3.4880032486474772</v>
      </c>
      <c r="G193" s="69">
        <f t="shared" ref="G193:AD193" si="14">(G186*1+G187*2+G188*3+G189*4+G190*5)/SUM(G186:G190)</f>
        <v>3.0575975002133466</v>
      </c>
      <c r="H193" s="70">
        <f t="shared" si="14"/>
        <v>3.2049674186331725</v>
      </c>
      <c r="I193" s="70">
        <f t="shared" si="14"/>
        <v>3.6665789864015217</v>
      </c>
      <c r="J193" s="69">
        <f t="shared" si="14"/>
        <v>3.5400097194562012</v>
      </c>
      <c r="K193" s="70">
        <f t="shared" si="14"/>
        <v>3.4505674663731352</v>
      </c>
      <c r="L193" s="70">
        <f t="shared" si="14"/>
        <v>3.5519926116440197</v>
      </c>
      <c r="M193" s="70">
        <f t="shared" si="14"/>
        <v>3.6156216312938887</v>
      </c>
      <c r="N193" s="70">
        <f t="shared" si="14"/>
        <v>3.3221556023406795</v>
      </c>
      <c r="O193" s="70">
        <f t="shared" si="14"/>
        <v>3.2074287244010171</v>
      </c>
      <c r="P193" s="69">
        <f t="shared" si="14"/>
        <v>3.5727265163360524</v>
      </c>
      <c r="Q193" s="70">
        <f t="shared" si="14"/>
        <v>3.3671476739391957</v>
      </c>
      <c r="R193" s="69">
        <f t="shared" si="14"/>
        <v>3.5654806676402839</v>
      </c>
      <c r="S193" s="70">
        <f t="shared" si="14"/>
        <v>3.612285122364113</v>
      </c>
      <c r="T193" s="70">
        <f t="shared" si="14"/>
        <v>3.358699441166126</v>
      </c>
      <c r="U193" s="70">
        <f t="shared" si="14"/>
        <v>3.1794684834980225</v>
      </c>
      <c r="V193" s="69">
        <f t="shared" si="14"/>
        <v>3.2745649964273853</v>
      </c>
      <c r="W193" s="70">
        <f t="shared" si="14"/>
        <v>3.5722531080494582</v>
      </c>
      <c r="X193" s="70">
        <f t="shared" si="14"/>
        <v>3.7533563029106336</v>
      </c>
      <c r="Y193" s="69">
        <f t="shared" si="14"/>
        <v>3.7498261476804386</v>
      </c>
      <c r="Z193" s="70">
        <f t="shared" si="14"/>
        <v>3.4516061422232069</v>
      </c>
      <c r="AA193" s="70">
        <f t="shared" si="14"/>
        <v>3.2523246910429204</v>
      </c>
      <c r="AB193" s="69">
        <f t="shared" si="14"/>
        <v>3.7146513573221043</v>
      </c>
      <c r="AC193" s="70">
        <f t="shared" si="14"/>
        <v>3.5057244482312577</v>
      </c>
      <c r="AD193" s="301">
        <f t="shared" si="14"/>
        <v>3.0594051916795606</v>
      </c>
    </row>
    <row r="194" spans="1:30">
      <c r="A194" s="176"/>
      <c r="E194" s="171"/>
      <c r="F194" s="154"/>
      <c r="G194" s="26"/>
      <c r="H194" s="25"/>
      <c r="I194" s="25"/>
      <c r="J194" s="26"/>
      <c r="K194" s="25"/>
      <c r="L194" s="25"/>
      <c r="M194" s="25"/>
      <c r="N194" s="25"/>
      <c r="O194" s="25"/>
      <c r="P194" s="26"/>
      <c r="Q194" s="25"/>
      <c r="R194" s="26"/>
      <c r="S194" s="25"/>
      <c r="T194" s="25"/>
      <c r="U194" s="25"/>
      <c r="V194" s="26"/>
      <c r="W194" s="25"/>
      <c r="X194" s="25"/>
      <c r="Y194" s="26"/>
      <c r="Z194" s="25"/>
      <c r="AA194" s="25"/>
      <c r="AB194" s="26"/>
      <c r="AC194" s="25"/>
      <c r="AD194" s="251"/>
    </row>
    <row r="195" spans="1:30" ht="19.5" customHeight="1">
      <c r="A195" s="176"/>
      <c r="B195" s="13" t="s">
        <v>68</v>
      </c>
      <c r="C195" s="13" t="s">
        <v>66</v>
      </c>
      <c r="E195" s="174" t="s">
        <v>298</v>
      </c>
      <c r="F195" s="154"/>
      <c r="G195" s="26"/>
      <c r="H195" s="25"/>
      <c r="I195" s="25"/>
      <c r="J195" s="26"/>
      <c r="K195" s="25"/>
      <c r="L195" s="25"/>
      <c r="M195" s="25"/>
      <c r="N195" s="25"/>
      <c r="O195" s="25"/>
      <c r="P195" s="26"/>
      <c r="Q195" s="25"/>
      <c r="R195" s="26"/>
      <c r="S195" s="25"/>
      <c r="T195" s="25"/>
      <c r="U195" s="25"/>
      <c r="V195" s="26"/>
      <c r="W195" s="25"/>
      <c r="X195" s="25"/>
      <c r="Y195" s="26"/>
      <c r="Z195" s="25"/>
      <c r="AA195" s="25"/>
      <c r="AB195" s="26"/>
      <c r="AC195" s="25"/>
      <c r="AD195" s="251"/>
    </row>
    <row r="196" spans="1:30">
      <c r="A196" s="176"/>
      <c r="E196" s="171" t="s">
        <v>194</v>
      </c>
      <c r="F196" s="159">
        <v>6.4705670882198016E-2</v>
      </c>
      <c r="G196" s="104">
        <v>5.3817936094217596E-2</v>
      </c>
      <c r="H196" s="105">
        <v>5.1847716165904029E-2</v>
      </c>
      <c r="I196" s="105">
        <v>7.3038179330928987E-2</v>
      </c>
      <c r="J196" s="124">
        <v>6.5237720108587846E-2</v>
      </c>
      <c r="K196" s="92">
        <v>3.8421441786497985E-2</v>
      </c>
      <c r="L196" s="92">
        <v>0.11445920460903986</v>
      </c>
      <c r="M196" s="92">
        <v>4.5190400902427978E-2</v>
      </c>
      <c r="N196" s="92">
        <v>8.9480170156292574E-2</v>
      </c>
      <c r="O196" s="92">
        <v>6.6969740530439151E-2</v>
      </c>
      <c r="P196" s="78">
        <v>8.8469503379830422E-2</v>
      </c>
      <c r="Q196" s="79">
        <v>4.2844941714159063E-2</v>
      </c>
      <c r="R196" s="80">
        <v>7.9302244433155616E-2</v>
      </c>
      <c r="S196" s="81">
        <v>6.6118758705066311E-2</v>
      </c>
      <c r="T196" s="81">
        <v>6.6298583831172264E-2</v>
      </c>
      <c r="U196" s="81">
        <v>2.6683463375918707E-2</v>
      </c>
      <c r="V196" s="99">
        <v>5.379481438673598E-2</v>
      </c>
      <c r="W196" s="100">
        <v>7.7517432965410846E-2</v>
      </c>
      <c r="X196" s="100">
        <v>7.4937465644706047E-2</v>
      </c>
      <c r="Y196" s="84">
        <v>9.6293041853612205E-2</v>
      </c>
      <c r="Z196" s="85">
        <v>5.5926317177249635E-2</v>
      </c>
      <c r="AA196" s="85">
        <v>4.5402901382196575E-2</v>
      </c>
      <c r="AB196" s="241">
        <v>7.0396527118122956E-2</v>
      </c>
      <c r="AC196" s="242">
        <v>6.7017430720985816E-2</v>
      </c>
      <c r="AD196" s="298">
        <v>4.7737482957550953E-2</v>
      </c>
    </row>
    <row r="197" spans="1:30">
      <c r="A197" s="176"/>
      <c r="E197" s="171" t="s">
        <v>195</v>
      </c>
      <c r="F197" s="159">
        <v>0.31212938258174333</v>
      </c>
      <c r="G197" s="104">
        <v>0.24756652830067252</v>
      </c>
      <c r="H197" s="105">
        <v>0.28357512325821155</v>
      </c>
      <c r="I197" s="105">
        <v>0.33568948721137504</v>
      </c>
      <c r="J197" s="124">
        <v>0.30966239153966912</v>
      </c>
      <c r="K197" s="92">
        <v>0.30449947982579306</v>
      </c>
      <c r="L197" s="92">
        <v>0.25566861703474969</v>
      </c>
      <c r="M197" s="92">
        <v>0.36413028803892922</v>
      </c>
      <c r="N197" s="92">
        <v>0.3609452205751662</v>
      </c>
      <c r="O197" s="92">
        <v>0.31543340760439875</v>
      </c>
      <c r="P197" s="78">
        <v>0.41133513069980071</v>
      </c>
      <c r="Q197" s="79">
        <v>0.22071764404017188</v>
      </c>
      <c r="R197" s="80">
        <v>0.37317416749593157</v>
      </c>
      <c r="S197" s="81">
        <v>0.38614838905151783</v>
      </c>
      <c r="T197" s="81">
        <v>0.28386817975988804</v>
      </c>
      <c r="U197" s="81">
        <v>8.9937144251634057E-2</v>
      </c>
      <c r="V197" s="99">
        <v>0.26521705337924828</v>
      </c>
      <c r="W197" s="100">
        <v>0.31913923051492921</v>
      </c>
      <c r="X197" s="100">
        <v>0.39279604227013609</v>
      </c>
      <c r="Y197" s="84">
        <v>0.33653858955412658</v>
      </c>
      <c r="Z197" s="85">
        <v>0.32648105778040348</v>
      </c>
      <c r="AA197" s="85">
        <v>0.27293254815842266</v>
      </c>
      <c r="AB197" s="241">
        <v>0.36925434913292676</v>
      </c>
      <c r="AC197" s="242">
        <v>0.3207509318016239</v>
      </c>
      <c r="AD197" s="298">
        <v>0.22774547956023652</v>
      </c>
    </row>
    <row r="198" spans="1:30">
      <c r="A198" s="176"/>
      <c r="E198" s="171" t="s">
        <v>196</v>
      </c>
      <c r="F198" s="159">
        <v>6.6801088504275713E-2</v>
      </c>
      <c r="G198" s="104">
        <v>3.6148115970009977E-2</v>
      </c>
      <c r="H198" s="105">
        <v>4.06577316156451E-2</v>
      </c>
      <c r="I198" s="105">
        <v>8.4676449861128378E-2</v>
      </c>
      <c r="J198" s="124">
        <v>8.5613054722759069E-2</v>
      </c>
      <c r="K198" s="92">
        <v>5.0306962323365401E-2</v>
      </c>
      <c r="L198" s="92">
        <v>4.1724521445989551E-2</v>
      </c>
      <c r="M198" s="92">
        <v>6.3373964592902385E-2</v>
      </c>
      <c r="N198" s="92">
        <v>9.1704880736553973E-2</v>
      </c>
      <c r="O198" s="92">
        <v>5.7329476029612601E-2</v>
      </c>
      <c r="P198" s="78">
        <v>7.1163990153557607E-2</v>
      </c>
      <c r="Q198" s="79">
        <v>6.2887513205715229E-2</v>
      </c>
      <c r="R198" s="80">
        <v>7.2017305705971993E-2</v>
      </c>
      <c r="S198" s="81">
        <v>8.6028231775666486E-2</v>
      </c>
      <c r="T198" s="81">
        <v>6.2451873016018962E-2</v>
      </c>
      <c r="U198" s="81">
        <v>2.689232298049251E-2</v>
      </c>
      <c r="V198" s="99">
        <v>4.1418716395869665E-2</v>
      </c>
      <c r="W198" s="100">
        <v>8.399985648716457E-2</v>
      </c>
      <c r="X198" s="100">
        <v>0.10135691830697112</v>
      </c>
      <c r="Y198" s="84">
        <v>8.342652873746853E-2</v>
      </c>
      <c r="Z198" s="85">
        <v>7.9821667275794914E-2</v>
      </c>
      <c r="AA198" s="85">
        <v>4.0336405411258089E-2</v>
      </c>
      <c r="AB198" s="241">
        <v>8.0945497597709221E-2</v>
      </c>
      <c r="AC198" s="242">
        <v>7.5995539372831919E-2</v>
      </c>
      <c r="AD198" s="298">
        <v>3.6732220596963773E-2</v>
      </c>
    </row>
    <row r="199" spans="1:30">
      <c r="A199" s="176"/>
      <c r="E199" s="171" t="s">
        <v>198</v>
      </c>
      <c r="F199" s="159">
        <v>0.22483083949563676</v>
      </c>
      <c r="G199" s="104">
        <v>0.27417784856968175</v>
      </c>
      <c r="H199" s="105">
        <v>0.24882748379943498</v>
      </c>
      <c r="I199" s="105">
        <v>0.20514861335654769</v>
      </c>
      <c r="J199" s="124">
        <v>0.22677631243376198</v>
      </c>
      <c r="K199" s="92">
        <v>0.24507620741581135</v>
      </c>
      <c r="L199" s="92">
        <v>0.20435804797398893</v>
      </c>
      <c r="M199" s="92">
        <v>0.20578837943976264</v>
      </c>
      <c r="N199" s="92">
        <v>0.21069282997404998</v>
      </c>
      <c r="O199" s="92">
        <v>0.21808740027312584</v>
      </c>
      <c r="P199" s="78">
        <v>0.25294416441995859</v>
      </c>
      <c r="Q199" s="79">
        <v>0.19923915806262371</v>
      </c>
      <c r="R199" s="80">
        <v>0.14810256573394665</v>
      </c>
      <c r="S199" s="81">
        <v>0.2299151295636436</v>
      </c>
      <c r="T199" s="81">
        <v>0.31454647428898486</v>
      </c>
      <c r="U199" s="81">
        <v>0.2131928917381736</v>
      </c>
      <c r="V199" s="99">
        <v>0.25551486949468916</v>
      </c>
      <c r="W199" s="100">
        <v>0.20124343620982599</v>
      </c>
      <c r="X199" s="100">
        <v>0.19084682325475108</v>
      </c>
      <c r="Y199" s="84">
        <v>0.23148739864999801</v>
      </c>
      <c r="Z199" s="85">
        <v>0.22773302493086811</v>
      </c>
      <c r="AA199" s="85">
        <v>0.21488964082349876</v>
      </c>
      <c r="AB199" s="241">
        <v>0.23814846937136613</v>
      </c>
      <c r="AC199" s="242">
        <v>0.21228589273864804</v>
      </c>
      <c r="AD199" s="298">
        <v>0.22814158456904024</v>
      </c>
    </row>
    <row r="200" spans="1:30">
      <c r="A200" s="176"/>
      <c r="E200" s="171" t="s">
        <v>556</v>
      </c>
      <c r="F200" s="159">
        <v>0.1923270139439211</v>
      </c>
      <c r="G200" s="104">
        <v>0.22461144898156193</v>
      </c>
      <c r="H200" s="105">
        <v>0.23506943521300261</v>
      </c>
      <c r="I200" s="105">
        <v>0.16616144343572525</v>
      </c>
      <c r="J200" s="124">
        <v>0.16783982347862719</v>
      </c>
      <c r="K200" s="92">
        <v>0.22490037662561202</v>
      </c>
      <c r="L200" s="92">
        <v>0.21686619369664981</v>
      </c>
      <c r="M200" s="92">
        <v>0.19652709233986254</v>
      </c>
      <c r="N200" s="92">
        <v>0.13128458521441352</v>
      </c>
      <c r="O200" s="92">
        <v>0.23172572414288795</v>
      </c>
      <c r="P200" s="78">
        <v>2.7788848513265341E-2</v>
      </c>
      <c r="Q200" s="79">
        <v>0.34389730320322165</v>
      </c>
      <c r="R200" s="80">
        <v>0.19461960352357216</v>
      </c>
      <c r="S200" s="81">
        <v>0.17355065326158459</v>
      </c>
      <c r="T200" s="81">
        <v>0.16851857385523863</v>
      </c>
      <c r="U200" s="81">
        <v>0.2686330248806752</v>
      </c>
      <c r="V200" s="99">
        <v>0.23690904053744044</v>
      </c>
      <c r="W200" s="100">
        <v>0.20088593548585501</v>
      </c>
      <c r="X200" s="100">
        <v>9.4555650944037145E-2</v>
      </c>
      <c r="Y200" s="84">
        <v>0.12041400948817974</v>
      </c>
      <c r="Z200" s="85">
        <v>0.16450217533881717</v>
      </c>
      <c r="AA200" s="85">
        <v>0.28437246901767599</v>
      </c>
      <c r="AB200" s="241">
        <v>0.12634718723183597</v>
      </c>
      <c r="AC200" s="242">
        <v>0.17758039403289591</v>
      </c>
      <c r="AD200" s="298">
        <v>0.2977169947674404</v>
      </c>
    </row>
    <row r="201" spans="1:30">
      <c r="A201" s="176"/>
      <c r="E201" s="171" t="s">
        <v>197</v>
      </c>
      <c r="F201" s="159">
        <v>1.9153548814665111E-3</v>
      </c>
      <c r="G201" s="106"/>
      <c r="H201" s="105">
        <v>3.0820707182603337E-3</v>
      </c>
      <c r="I201" s="105">
        <v>1.552978485263027E-3</v>
      </c>
      <c r="J201" s="124">
        <v>1.0437506257780901E-3</v>
      </c>
      <c r="K201" s="91"/>
      <c r="L201" s="91"/>
      <c r="M201" s="91"/>
      <c r="N201" s="92">
        <v>1.3200146931617552E-2</v>
      </c>
      <c r="O201" s="92">
        <v>5.0761877380866814E-3</v>
      </c>
      <c r="P201" s="78">
        <v>1.6059078654319541E-3</v>
      </c>
      <c r="Q201" s="79">
        <v>2.2044660313467841E-3</v>
      </c>
      <c r="R201" s="80">
        <v>4.3542619575688107E-4</v>
      </c>
      <c r="S201" s="81">
        <v>2.6093598255357829E-3</v>
      </c>
      <c r="T201" s="88"/>
      <c r="U201" s="81">
        <v>7.5255413311172241E-3</v>
      </c>
      <c r="V201" s="99">
        <v>3.379060231388216E-3</v>
      </c>
      <c r="W201" s="100">
        <v>9.4180298250424771E-4</v>
      </c>
      <c r="X201" s="101"/>
      <c r="Y201" s="90"/>
      <c r="Z201" s="85">
        <v>2.2053780183138995E-3</v>
      </c>
      <c r="AA201" s="85">
        <v>2.7998805638682804E-3</v>
      </c>
      <c r="AB201" s="241">
        <v>7.3055337582657613E-4</v>
      </c>
      <c r="AC201" s="242">
        <v>1.055053658290943E-3</v>
      </c>
      <c r="AD201" s="298">
        <v>3.6444144226924712E-3</v>
      </c>
    </row>
    <row r="202" spans="1:30">
      <c r="A202" s="176"/>
      <c r="E202" s="171" t="s">
        <v>557</v>
      </c>
      <c r="F202" s="157"/>
      <c r="G202" s="107"/>
      <c r="H202" s="103"/>
      <c r="I202" s="103"/>
      <c r="J202" s="26"/>
      <c r="K202" s="25"/>
      <c r="L202" s="25"/>
      <c r="M202" s="25"/>
      <c r="N202" s="25"/>
      <c r="O202" s="25"/>
      <c r="P202" s="78"/>
      <c r="Q202" s="79"/>
      <c r="R202" s="26"/>
      <c r="S202" s="25"/>
      <c r="T202" s="25"/>
      <c r="U202" s="25"/>
      <c r="V202" s="26"/>
      <c r="W202" s="25"/>
      <c r="X202" s="25"/>
      <c r="Y202" s="26"/>
      <c r="Z202" s="25"/>
      <c r="AA202" s="25"/>
      <c r="AB202" s="26"/>
      <c r="AC202" s="25"/>
      <c r="AD202" s="251"/>
    </row>
    <row r="203" spans="1:30">
      <c r="A203" s="176"/>
      <c r="E203" s="171" t="s">
        <v>70</v>
      </c>
      <c r="F203" s="159">
        <v>5.9984025683949248E-2</v>
      </c>
      <c r="G203" s="104">
        <v>8.344193454966696E-2</v>
      </c>
      <c r="H203" s="105">
        <v>6.7201942590770919E-2</v>
      </c>
      <c r="I203" s="105">
        <v>5.3315300750321273E-2</v>
      </c>
      <c r="J203" s="124">
        <v>7.5096204526004975E-2</v>
      </c>
      <c r="K203" s="92">
        <v>5.8747749610545942E-2</v>
      </c>
      <c r="L203" s="92">
        <v>3.5279326328587511E-2</v>
      </c>
      <c r="M203" s="92">
        <v>6.8861134695175547E-2</v>
      </c>
      <c r="N203" s="92">
        <v>4.1520031282215347E-2</v>
      </c>
      <c r="O203" s="92">
        <v>5.2307194709983469E-2</v>
      </c>
      <c r="P203" s="78">
        <v>7.898058062751534E-2</v>
      </c>
      <c r="Q203" s="79">
        <v>4.2523908819430141E-2</v>
      </c>
      <c r="R203" s="80">
        <v>5.7787418568839587E-2</v>
      </c>
      <c r="S203" s="81">
        <v>2.8547433323080225E-3</v>
      </c>
      <c r="T203" s="81">
        <v>4.7839658703542377E-2</v>
      </c>
      <c r="U203" s="81">
        <v>0.19709751105307013</v>
      </c>
      <c r="V203" s="99">
        <v>5.6311402557580666E-2</v>
      </c>
      <c r="W203" s="100">
        <v>6.819806821472596E-2</v>
      </c>
      <c r="X203" s="100">
        <v>6.030226482450235E-2</v>
      </c>
      <c r="Y203" s="84">
        <v>5.9652824930214392E-2</v>
      </c>
      <c r="Z203" s="85">
        <v>6.6135473459531358E-2</v>
      </c>
      <c r="AA203" s="85">
        <v>5.4673511031147835E-2</v>
      </c>
      <c r="AB203" s="241">
        <v>4.5387005144160393E-2</v>
      </c>
      <c r="AC203" s="242">
        <v>6.7785776187300861E-2</v>
      </c>
      <c r="AD203" s="298">
        <v>6.7360202249479098E-2</v>
      </c>
    </row>
    <row r="204" spans="1:30">
      <c r="A204" s="176"/>
      <c r="E204" s="171" t="s">
        <v>32</v>
      </c>
      <c r="F204" s="159">
        <v>3.400247273659416E-2</v>
      </c>
      <c r="G204" s="104">
        <v>4.6726678894359178E-2</v>
      </c>
      <c r="H204" s="105">
        <v>9.7001529219113564E-3</v>
      </c>
      <c r="I204" s="105">
        <v>4.454825270488745E-2</v>
      </c>
      <c r="J204" s="124">
        <v>5.1326082808624302E-2</v>
      </c>
      <c r="K204" s="92">
        <v>2.3714747507115178E-2</v>
      </c>
      <c r="L204" s="92">
        <v>4.0504102220472191E-3</v>
      </c>
      <c r="M204" s="92">
        <v>1.8435571502716585E-2</v>
      </c>
      <c r="N204" s="92">
        <v>6.1172135129690858E-2</v>
      </c>
      <c r="O204" s="92">
        <v>3.5677064615826926E-2</v>
      </c>
      <c r="P204" s="78">
        <v>2.1740970838380287E-2</v>
      </c>
      <c r="Q204" s="79">
        <v>4.5405374801387247E-2</v>
      </c>
      <c r="R204" s="80">
        <v>3.8639601316617471E-2</v>
      </c>
      <c r="S204" s="81">
        <v>1.8917570726323659E-2</v>
      </c>
      <c r="T204" s="81">
        <v>1.9941523559523455E-2</v>
      </c>
      <c r="U204" s="81">
        <v>7.9430406880494936E-2</v>
      </c>
      <c r="V204" s="99">
        <v>3.1403761030052386E-2</v>
      </c>
      <c r="W204" s="100">
        <v>2.1822920537455569E-2</v>
      </c>
      <c r="X204" s="100">
        <v>5.1429489040275216E-2</v>
      </c>
      <c r="Y204" s="84">
        <v>4.160620060088846E-2</v>
      </c>
      <c r="Z204" s="85">
        <v>3.8622068466014819E-2</v>
      </c>
      <c r="AA204" s="85">
        <v>2.2837867359116401E-2</v>
      </c>
      <c r="AB204" s="241">
        <v>4.0254775900916397E-2</v>
      </c>
      <c r="AC204" s="242">
        <v>3.4283964565141642E-2</v>
      </c>
      <c r="AD204" s="298">
        <v>2.6448390869965803E-2</v>
      </c>
    </row>
    <row r="205" spans="1:30">
      <c r="A205" s="176"/>
      <c r="E205" s="171" t="s">
        <v>675</v>
      </c>
      <c r="F205" s="159">
        <v>4.3304151290215184E-2</v>
      </c>
      <c r="G205" s="104">
        <v>3.3509508639830099E-2</v>
      </c>
      <c r="H205" s="105">
        <v>6.0038343716859115E-2</v>
      </c>
      <c r="I205" s="105">
        <v>3.5869294863822905E-2</v>
      </c>
      <c r="J205" s="124">
        <v>1.7404659756187411E-2</v>
      </c>
      <c r="K205" s="92">
        <v>5.4333034905259009E-2</v>
      </c>
      <c r="L205" s="92">
        <v>0.12759367868894739</v>
      </c>
      <c r="M205" s="92">
        <v>3.7693168488223135E-2</v>
      </c>
      <c r="N205" s="91"/>
      <c r="O205" s="92">
        <v>1.7393804355638611E-2</v>
      </c>
      <c r="P205" s="78">
        <v>4.5970903502259734E-2</v>
      </c>
      <c r="Q205" s="79">
        <v>4.0279690121944316E-2</v>
      </c>
      <c r="R205" s="80">
        <v>3.5921667026208082E-2</v>
      </c>
      <c r="S205" s="81">
        <v>3.3857163758353695E-2</v>
      </c>
      <c r="T205" s="81">
        <v>3.6535132985631436E-2</v>
      </c>
      <c r="U205" s="81">
        <v>9.060769350842364E-2</v>
      </c>
      <c r="V205" s="99">
        <v>5.6051281986995223E-2</v>
      </c>
      <c r="W205" s="100">
        <v>2.6251316602128604E-2</v>
      </c>
      <c r="X205" s="100">
        <v>3.3775345714620993E-2</v>
      </c>
      <c r="Y205" s="84">
        <v>3.0581406185512101E-2</v>
      </c>
      <c r="Z205" s="85">
        <v>3.8572837553006674E-2</v>
      </c>
      <c r="AA205" s="85">
        <v>6.1754776252815384E-2</v>
      </c>
      <c r="AB205" s="241">
        <v>2.8535635127135559E-2</v>
      </c>
      <c r="AC205" s="242">
        <v>4.3245016922280971E-2</v>
      </c>
      <c r="AD205" s="298">
        <v>6.447323000663073E-2</v>
      </c>
    </row>
    <row r="206" spans="1:30">
      <c r="A206" s="176"/>
      <c r="E206" s="171"/>
      <c r="F206" s="157"/>
      <c r="G206" s="102"/>
      <c r="H206" s="103"/>
      <c r="I206" s="103"/>
      <c r="J206" s="102"/>
      <c r="K206" s="103"/>
      <c r="L206" s="103"/>
      <c r="M206" s="103"/>
      <c r="N206" s="103"/>
      <c r="O206" s="103"/>
      <c r="P206" s="102"/>
      <c r="Q206" s="103"/>
      <c r="R206" s="102"/>
      <c r="S206" s="103"/>
      <c r="T206" s="103"/>
      <c r="U206" s="103"/>
      <c r="V206" s="102"/>
      <c r="W206" s="103"/>
      <c r="X206" s="103"/>
      <c r="Y206" s="102"/>
      <c r="Z206" s="103"/>
      <c r="AA206" s="103"/>
      <c r="AB206" s="102"/>
      <c r="AC206" s="103"/>
      <c r="AD206" s="302"/>
    </row>
    <row r="207" spans="1:30" ht="33" customHeight="1">
      <c r="A207" s="176"/>
      <c r="B207" s="13" t="s">
        <v>69</v>
      </c>
      <c r="C207" s="13" t="s">
        <v>658</v>
      </c>
      <c r="E207" s="174" t="s">
        <v>299</v>
      </c>
      <c r="F207" s="154"/>
      <c r="G207" s="26"/>
      <c r="H207" s="25"/>
      <c r="I207" s="25"/>
      <c r="J207" s="26"/>
      <c r="K207" s="25"/>
      <c r="L207" s="25"/>
      <c r="M207" s="25"/>
      <c r="N207" s="25"/>
      <c r="O207" s="25"/>
      <c r="P207" s="26"/>
      <c r="Q207" s="25"/>
      <c r="R207" s="26"/>
      <c r="S207" s="25"/>
      <c r="T207" s="25"/>
      <c r="U207" s="25"/>
      <c r="V207" s="26"/>
      <c r="W207" s="25"/>
      <c r="X207" s="25"/>
      <c r="Y207" s="26"/>
      <c r="Z207" s="25"/>
      <c r="AA207" s="25"/>
      <c r="AB207" s="26"/>
      <c r="AC207" s="25"/>
      <c r="AD207" s="251"/>
    </row>
    <row r="208" spans="1:30">
      <c r="A208" s="176"/>
      <c r="E208" s="177" t="s">
        <v>246</v>
      </c>
      <c r="F208" s="157">
        <v>2.2437505568346471E-2</v>
      </c>
      <c r="G208" s="102">
        <v>0.11729333590758438</v>
      </c>
      <c r="H208" s="103">
        <v>2.5205036477734744E-2</v>
      </c>
      <c r="I208" s="103">
        <v>8.8178294573643418E-3</v>
      </c>
      <c r="J208" s="124">
        <v>2.090240506592159E-2</v>
      </c>
      <c r="K208" s="92">
        <v>1.6294840039492144E-2</v>
      </c>
      <c r="L208" s="92">
        <v>2.6561388238382416E-2</v>
      </c>
      <c r="M208" s="92">
        <v>2.9544915892392661E-2</v>
      </c>
      <c r="N208" s="92">
        <v>2.9821874509362477E-2</v>
      </c>
      <c r="O208" s="92">
        <v>2.8246963271760225E-2</v>
      </c>
      <c r="P208" s="78">
        <v>1.6106628183896757E-2</v>
      </c>
      <c r="Q208" s="79">
        <v>2.8333979815306925E-2</v>
      </c>
      <c r="R208" s="80">
        <v>1.0723612725181454E-2</v>
      </c>
      <c r="S208" s="81">
        <v>7.7186361285164432E-3</v>
      </c>
      <c r="T208" s="81">
        <v>3.4656025670789591E-2</v>
      </c>
      <c r="U208" s="81">
        <v>5.305925030229746E-2</v>
      </c>
      <c r="V208" s="99">
        <v>2.8895321214430864E-2</v>
      </c>
      <c r="W208" s="100">
        <v>1.6602641148717737E-2</v>
      </c>
      <c r="X208" s="100">
        <v>1.5708649453896838E-2</v>
      </c>
      <c r="Y208" s="84">
        <v>1.901849815772861E-2</v>
      </c>
      <c r="Z208" s="85">
        <v>1.3784667144512876E-2</v>
      </c>
      <c r="AA208" s="85">
        <v>3.4261538168011751E-2</v>
      </c>
      <c r="AB208" s="241">
        <v>1.5866591408655588E-2</v>
      </c>
      <c r="AC208" s="242">
        <v>1.3310407507368725E-2</v>
      </c>
      <c r="AD208" s="298">
        <v>4.6013991571282761E-2</v>
      </c>
    </row>
    <row r="209" spans="1:30">
      <c r="A209" s="176"/>
      <c r="E209" s="177" t="s">
        <v>247</v>
      </c>
      <c r="F209" s="157">
        <v>9.7506162303427596E-2</v>
      </c>
      <c r="G209" s="102">
        <v>0.24474289667599833</v>
      </c>
      <c r="H209" s="103">
        <v>0.13278604422623777</v>
      </c>
      <c r="I209" s="103">
        <v>6.0218981884508561E-2</v>
      </c>
      <c r="J209" s="124">
        <v>0.11454808903901266</v>
      </c>
      <c r="K209" s="92">
        <v>9.1336410718306685E-2</v>
      </c>
      <c r="L209" s="92">
        <v>8.8961653506863136E-2</v>
      </c>
      <c r="M209" s="92">
        <v>6.9299148273596484E-2</v>
      </c>
      <c r="N209" s="92">
        <v>9.6821113188040459E-2</v>
      </c>
      <c r="O209" s="92">
        <v>0.10650111406598145</v>
      </c>
      <c r="P209" s="78">
        <v>8.1816044632024798E-2</v>
      </c>
      <c r="Q209" s="79">
        <v>0.11219574189227281</v>
      </c>
      <c r="R209" s="80">
        <v>2.820229622700219E-2</v>
      </c>
      <c r="S209" s="81">
        <v>5.5690535684867676E-2</v>
      </c>
      <c r="T209" s="81">
        <v>0.16050794511857341</v>
      </c>
      <c r="U209" s="81">
        <v>0.21005606243816644</v>
      </c>
      <c r="V209" s="99">
        <v>0.13595718728806441</v>
      </c>
      <c r="W209" s="100">
        <v>5.5322916693361764E-2</v>
      </c>
      <c r="X209" s="100">
        <v>6.0355454978914314E-2</v>
      </c>
      <c r="Y209" s="84">
        <v>6.5894624961029935E-2</v>
      </c>
      <c r="Z209" s="85">
        <v>8.3614186191468362E-2</v>
      </c>
      <c r="AA209" s="85">
        <v>0.14212218342777555</v>
      </c>
      <c r="AB209" s="241">
        <v>7.423468568308117E-2</v>
      </c>
      <c r="AC209" s="242">
        <v>8.8764206472132845E-2</v>
      </c>
      <c r="AD209" s="298">
        <v>0.145924340218193</v>
      </c>
    </row>
    <row r="210" spans="1:30">
      <c r="A210" s="176"/>
      <c r="E210" s="177" t="s">
        <v>248</v>
      </c>
      <c r="F210" s="157">
        <v>0.10985859135292453</v>
      </c>
      <c r="G210" s="102">
        <v>7.8816327187308938E-2</v>
      </c>
      <c r="H210" s="103">
        <v>0.16695271827805791</v>
      </c>
      <c r="I210" s="103">
        <v>8.3517804584836042E-2</v>
      </c>
      <c r="J210" s="124">
        <v>9.536858093365147E-2</v>
      </c>
      <c r="K210" s="92">
        <v>0.10318946702925537</v>
      </c>
      <c r="L210" s="92">
        <v>8.8141900215760904E-2</v>
      </c>
      <c r="M210" s="92">
        <v>0.11679662069524156</v>
      </c>
      <c r="N210" s="92">
        <v>0.17640437122857114</v>
      </c>
      <c r="O210" s="92">
        <v>0.16516926615395672</v>
      </c>
      <c r="P210" s="78">
        <v>7.858664386527818E-2</v>
      </c>
      <c r="Q210" s="79">
        <v>0.13898298347013854</v>
      </c>
      <c r="R210" s="80">
        <v>6.9227794506671061E-2</v>
      </c>
      <c r="S210" s="81">
        <v>0.10303918417472227</v>
      </c>
      <c r="T210" s="81">
        <v>0.12948600955758804</v>
      </c>
      <c r="U210" s="81">
        <v>0.175183027371661</v>
      </c>
      <c r="V210" s="99">
        <v>0.13394579714105556</v>
      </c>
      <c r="W210" s="100">
        <v>9.9683759216214904E-2</v>
      </c>
      <c r="X210" s="100">
        <v>6.9160303080461588E-2</v>
      </c>
      <c r="Y210" s="84">
        <v>8.426741282078877E-2</v>
      </c>
      <c r="Z210" s="85">
        <v>0.11897536199353656</v>
      </c>
      <c r="AA210" s="85">
        <v>0.11936828649380878</v>
      </c>
      <c r="AB210" s="241">
        <v>8.5737230229858158E-2</v>
      </c>
      <c r="AC210" s="242">
        <v>0.11266169976535412</v>
      </c>
      <c r="AD210" s="298">
        <v>0.13514879392854215</v>
      </c>
    </row>
    <row r="211" spans="1:30">
      <c r="A211" s="176"/>
      <c r="E211" s="177" t="s">
        <v>249</v>
      </c>
      <c r="F211" s="157">
        <v>0.40682050151849786</v>
      </c>
      <c r="G211" s="102">
        <v>0.38271470862695883</v>
      </c>
      <c r="H211" s="103">
        <v>0.41022853603610249</v>
      </c>
      <c r="I211" s="103">
        <v>0.40847116859428761</v>
      </c>
      <c r="J211" s="124">
        <v>0.4080101484676229</v>
      </c>
      <c r="K211" s="92">
        <v>0.42734116536469607</v>
      </c>
      <c r="L211" s="92">
        <v>0.43533505113096022</v>
      </c>
      <c r="M211" s="92">
        <v>0.41854897501822558</v>
      </c>
      <c r="N211" s="92">
        <v>0.31860852976114656</v>
      </c>
      <c r="O211" s="92">
        <v>0.34635772299288431</v>
      </c>
      <c r="P211" s="78">
        <v>0.40135610085837325</v>
      </c>
      <c r="Q211" s="79">
        <v>0.41142755266017295</v>
      </c>
      <c r="R211" s="80">
        <v>0.39612749040422057</v>
      </c>
      <c r="S211" s="81">
        <v>0.44717284791176332</v>
      </c>
      <c r="T211" s="81">
        <v>0.39618707863748059</v>
      </c>
      <c r="U211" s="81">
        <v>0.37380235242387599</v>
      </c>
      <c r="V211" s="99">
        <v>0.400062930374185</v>
      </c>
      <c r="W211" s="100">
        <v>0.3916888129182054</v>
      </c>
      <c r="X211" s="100">
        <v>0.43993729880897381</v>
      </c>
      <c r="Y211" s="84">
        <v>0.42624091207134318</v>
      </c>
      <c r="Z211" s="85">
        <v>0.41179189825380308</v>
      </c>
      <c r="AA211" s="85">
        <v>0.38879953446663995</v>
      </c>
      <c r="AB211" s="241">
        <v>0.4193871978780912</v>
      </c>
      <c r="AC211" s="242">
        <v>0.41028023492203242</v>
      </c>
      <c r="AD211" s="298">
        <v>0.38937370707103319</v>
      </c>
    </row>
    <row r="212" spans="1:30">
      <c r="A212" s="176"/>
      <c r="E212" s="177" t="s">
        <v>250</v>
      </c>
      <c r="F212" s="157">
        <v>0.36219495230369331</v>
      </c>
      <c r="G212" s="102">
        <v>0.17366943398654955</v>
      </c>
      <c r="H212" s="103">
        <v>0.26482766498186699</v>
      </c>
      <c r="I212" s="103">
        <v>0.43737045558180987</v>
      </c>
      <c r="J212" s="124">
        <v>0.36117077649379131</v>
      </c>
      <c r="K212" s="92">
        <v>0.359746592070393</v>
      </c>
      <c r="L212" s="92">
        <v>0.35674235568542656</v>
      </c>
      <c r="M212" s="92">
        <v>0.36581034012054375</v>
      </c>
      <c r="N212" s="92">
        <v>0.37834411131287937</v>
      </c>
      <c r="O212" s="92">
        <v>0.35372493351541723</v>
      </c>
      <c r="P212" s="78">
        <v>0.42213458246042701</v>
      </c>
      <c r="Q212" s="79">
        <v>0.30678179667379002</v>
      </c>
      <c r="R212" s="80">
        <v>0.49571880613692465</v>
      </c>
      <c r="S212" s="81">
        <v>0.38281324702285291</v>
      </c>
      <c r="T212" s="81">
        <v>0.27916294101556843</v>
      </c>
      <c r="U212" s="81">
        <v>0.18638891942398592</v>
      </c>
      <c r="V212" s="99">
        <v>0.29876821940888071</v>
      </c>
      <c r="W212" s="100">
        <v>0.43670187002350025</v>
      </c>
      <c r="X212" s="100">
        <v>0.41483829367775343</v>
      </c>
      <c r="Y212" s="84">
        <v>0.40457855198910947</v>
      </c>
      <c r="Z212" s="85">
        <v>0.37183388641667908</v>
      </c>
      <c r="AA212" s="85">
        <v>0.3118405739034209</v>
      </c>
      <c r="AB212" s="241">
        <v>0.40477429480031391</v>
      </c>
      <c r="AC212" s="242">
        <v>0.37498345133311189</v>
      </c>
      <c r="AD212" s="298">
        <v>0.27884302569591551</v>
      </c>
    </row>
    <row r="213" spans="1:30">
      <c r="A213" s="176"/>
      <c r="E213" s="171" t="s">
        <v>32</v>
      </c>
      <c r="F213" s="157">
        <v>1.1822869531102243E-3</v>
      </c>
      <c r="G213" s="102">
        <v>2.7632976155999613E-3</v>
      </c>
      <c r="H213" s="108"/>
      <c r="I213" s="103">
        <v>1.6037598971935497E-3</v>
      </c>
      <c r="J213" s="123"/>
      <c r="K213" s="92">
        <v>2.0915247778566853E-3</v>
      </c>
      <c r="L213" s="92">
        <v>4.2576512226067693E-3</v>
      </c>
      <c r="M213" s="91"/>
      <c r="N213" s="91"/>
      <c r="O213" s="91"/>
      <c r="P213" s="95"/>
      <c r="Q213" s="79">
        <v>2.2779454883187535E-3</v>
      </c>
      <c r="R213" s="96"/>
      <c r="S213" s="81">
        <v>3.5655490772773719E-3</v>
      </c>
      <c r="T213" s="88"/>
      <c r="U213" s="81">
        <v>1.5103880400131912E-3</v>
      </c>
      <c r="V213" s="99">
        <v>2.3705445733834605E-3</v>
      </c>
      <c r="W213" s="101"/>
      <c r="X213" s="101"/>
      <c r="Y213" s="90"/>
      <c r="Z213" s="94"/>
      <c r="AA213" s="85">
        <v>3.6078835403430447E-3</v>
      </c>
      <c r="AB213" s="244"/>
      <c r="AC213" s="243"/>
      <c r="AD213" s="298">
        <v>4.6961415150333649E-3</v>
      </c>
    </row>
    <row r="214" spans="1:30" s="11" customFormat="1">
      <c r="A214" s="173"/>
      <c r="B214" s="13"/>
      <c r="C214" s="13"/>
      <c r="D214" s="65"/>
      <c r="E214" s="172" t="s">
        <v>28</v>
      </c>
      <c r="F214" s="150">
        <f>(F208*1+F209*2+F210*3+F211*4+F212*5)/SUM(F208:F212)</f>
        <v>3.989999696410413</v>
      </c>
      <c r="G214" s="24">
        <f t="shared" ref="G214:AD214" si="15">(G208*1+G209*2+G210*3+G211*4+G212*5)/SUM(G208:G212)</f>
        <v>3.2514187529494327</v>
      </c>
      <c r="H214" s="23">
        <f t="shared" si="15"/>
        <v>3.7566877488181292</v>
      </c>
      <c r="I214" s="23">
        <f t="shared" si="15"/>
        <v>4.2072936480956225</v>
      </c>
      <c r="J214" s="24">
        <f t="shared" si="15"/>
        <v>3.9739988022843495</v>
      </c>
      <c r="K214" s="23">
        <f t="shared" si="15"/>
        <v>4.0250521807428106</v>
      </c>
      <c r="L214" s="23">
        <f t="shared" si="15"/>
        <v>4.0110399881598786</v>
      </c>
      <c r="M214" s="23">
        <f t="shared" si="15"/>
        <v>4.0217806752009313</v>
      </c>
      <c r="N214" s="23">
        <f t="shared" si="15"/>
        <v>3.9188318901801402</v>
      </c>
      <c r="O214" s="23">
        <f t="shared" si="15"/>
        <v>3.8908125494142172</v>
      </c>
      <c r="P214" s="24">
        <f t="shared" si="15"/>
        <v>4.1315959647794092</v>
      </c>
      <c r="Q214" s="23">
        <f t="shared" si="15"/>
        <v>3.8580821087531074</v>
      </c>
      <c r="R214" s="24">
        <f t="shared" si="15"/>
        <v>4.3379155810007051</v>
      </c>
      <c r="S214" s="23">
        <f t="shared" si="15"/>
        <v>4.1457567860669133</v>
      </c>
      <c r="T214" s="23">
        <f t="shared" si="15"/>
        <v>3.7246929642084652</v>
      </c>
      <c r="U214" s="23">
        <f t="shared" si="15"/>
        <v>3.4310566910998919</v>
      </c>
      <c r="V214" s="24">
        <f t="shared" si="15"/>
        <v>3.8057616333423807</v>
      </c>
      <c r="W214" s="23">
        <f t="shared" si="15"/>
        <v>4.1765643539744088</v>
      </c>
      <c r="X214" s="23">
        <f t="shared" si="15"/>
        <v>4.1778411322777727</v>
      </c>
      <c r="Y214" s="24">
        <f t="shared" si="15"/>
        <v>4.1314663947730752</v>
      </c>
      <c r="Z214" s="23">
        <f t="shared" si="15"/>
        <v>4.0442761506066667</v>
      </c>
      <c r="AA214" s="23">
        <f t="shared" si="15"/>
        <v>3.8047388264760005</v>
      </c>
      <c r="AB214" s="24">
        <f t="shared" si="15"/>
        <v>4.1229679189783264</v>
      </c>
      <c r="AC214" s="23">
        <f t="shared" si="15"/>
        <v>4.0448621161013865</v>
      </c>
      <c r="AD214" s="234">
        <f t="shared" si="15"/>
        <v>3.7124532162283548</v>
      </c>
    </row>
    <row r="215" spans="1:30">
      <c r="A215" s="176"/>
      <c r="E215" s="172"/>
      <c r="F215" s="154"/>
      <c r="G215" s="26"/>
      <c r="H215" s="25"/>
      <c r="I215" s="25"/>
      <c r="J215" s="26"/>
      <c r="K215" s="25"/>
      <c r="L215" s="25"/>
      <c r="M215" s="25"/>
      <c r="N215" s="25"/>
      <c r="O215" s="25"/>
      <c r="P215" s="26"/>
      <c r="Q215" s="25"/>
      <c r="R215" s="26"/>
      <c r="S215" s="25"/>
      <c r="T215" s="25"/>
      <c r="U215" s="25"/>
      <c r="V215" s="26"/>
      <c r="W215" s="25"/>
      <c r="X215" s="25"/>
      <c r="Y215" s="26"/>
      <c r="Z215" s="25"/>
      <c r="AA215" s="25"/>
      <c r="AB215" s="26"/>
      <c r="AC215" s="25"/>
      <c r="AD215" s="251"/>
    </row>
    <row r="216" spans="1:30">
      <c r="A216" s="176"/>
      <c r="C216" s="13" t="s">
        <v>67</v>
      </c>
      <c r="E216" s="174" t="s">
        <v>561</v>
      </c>
      <c r="F216" s="154"/>
      <c r="G216" s="26"/>
      <c r="H216" s="25"/>
      <c r="I216" s="25"/>
      <c r="J216" s="26"/>
      <c r="K216" s="25"/>
      <c r="L216" s="25"/>
      <c r="M216" s="25"/>
      <c r="N216" s="25"/>
      <c r="O216" s="25"/>
      <c r="P216" s="26"/>
      <c r="Q216" s="25"/>
      <c r="R216" s="26"/>
      <c r="S216" s="25"/>
      <c r="T216" s="25"/>
      <c r="U216" s="25"/>
      <c r="V216" s="26"/>
      <c r="W216" s="25"/>
      <c r="X216" s="25"/>
      <c r="Y216" s="26"/>
      <c r="Z216" s="25"/>
      <c r="AA216" s="25"/>
      <c r="AB216" s="26"/>
      <c r="AC216" s="25"/>
      <c r="AD216" s="251"/>
    </row>
    <row r="217" spans="1:30">
      <c r="A217" s="176"/>
      <c r="E217" s="178" t="s">
        <v>558</v>
      </c>
      <c r="F217" s="159">
        <v>0.47005424391756617</v>
      </c>
      <c r="G217" s="104">
        <v>0.3821370391971522</v>
      </c>
      <c r="H217" s="105">
        <v>0.48153268521226411</v>
      </c>
      <c r="I217" s="105">
        <v>0.47469012975168928</v>
      </c>
      <c r="J217" s="124">
        <v>0.4333558141160424</v>
      </c>
      <c r="K217" s="92">
        <v>0.47062822673798643</v>
      </c>
      <c r="L217" s="92">
        <v>0.52365425753608874</v>
      </c>
      <c r="M217" s="92">
        <v>0.51544297873234068</v>
      </c>
      <c r="N217" s="92">
        <v>0.46480137452972714</v>
      </c>
      <c r="O217" s="92">
        <v>0.48523400088047941</v>
      </c>
      <c r="P217" s="78">
        <v>0.48626480791309601</v>
      </c>
      <c r="Q217" s="79">
        <v>0.4556929698656903</v>
      </c>
      <c r="R217" s="80">
        <v>0.43721164198423124</v>
      </c>
      <c r="S217" s="81">
        <v>0.45002413513834211</v>
      </c>
      <c r="T217" s="81">
        <v>0.46764947235586041</v>
      </c>
      <c r="U217" s="81">
        <v>0.58551390568319228</v>
      </c>
      <c r="V217" s="99">
        <v>0.4458128109694412</v>
      </c>
      <c r="W217" s="100">
        <v>0.51763091365023151</v>
      </c>
      <c r="X217" s="100">
        <v>0.46710789618012838</v>
      </c>
      <c r="Y217" s="84">
        <v>0.4296270079981539</v>
      </c>
      <c r="Z217" s="85">
        <v>0.51833268943695643</v>
      </c>
      <c r="AA217" s="85">
        <v>0.45026572580683627</v>
      </c>
      <c r="AB217" s="241">
        <v>0.4602569597471336</v>
      </c>
      <c r="AC217" s="242">
        <v>0.51478983802205458</v>
      </c>
      <c r="AD217" s="298">
        <v>0.41842347723079137</v>
      </c>
    </row>
    <row r="218" spans="1:30">
      <c r="A218" s="176"/>
      <c r="E218" s="178" t="s">
        <v>559</v>
      </c>
      <c r="F218" s="159">
        <v>0.11988899878832743</v>
      </c>
      <c r="G218" s="104">
        <v>0.11008989803511453</v>
      </c>
      <c r="H218" s="105">
        <v>6.0222480210250395E-2</v>
      </c>
      <c r="I218" s="105">
        <v>0.15285308626621896</v>
      </c>
      <c r="J218" s="124">
        <v>0.19211056766810053</v>
      </c>
      <c r="K218" s="92">
        <v>8.3151190773897488E-2</v>
      </c>
      <c r="L218" s="92">
        <v>8.3598716947938759E-2</v>
      </c>
      <c r="M218" s="92">
        <v>5.4583692094454926E-2</v>
      </c>
      <c r="N218" s="92">
        <v>0.11729122848594367</v>
      </c>
      <c r="O218" s="92">
        <v>8.2872878538763559E-2</v>
      </c>
      <c r="P218" s="78">
        <v>0.14719119343102058</v>
      </c>
      <c r="Q218" s="79">
        <v>9.4856429718834387E-2</v>
      </c>
      <c r="R218" s="80">
        <v>0.12883644775730657</v>
      </c>
      <c r="S218" s="81">
        <v>0.15144540101770793</v>
      </c>
      <c r="T218" s="81">
        <v>0.10097874482527175</v>
      </c>
      <c r="U218" s="81">
        <v>7.6053644058480821E-2</v>
      </c>
      <c r="V218" s="99">
        <v>5.8427467729379332E-2</v>
      </c>
      <c r="W218" s="100">
        <v>9.2138966375754569E-2</v>
      </c>
      <c r="X218" s="100">
        <v>0.26976268473088955</v>
      </c>
      <c r="Y218" s="84">
        <v>0.27840431893650847</v>
      </c>
      <c r="Z218" s="85">
        <v>6.9795307705979387E-2</v>
      </c>
      <c r="AA218" s="85">
        <v>4.1358020569304779E-2</v>
      </c>
      <c r="AB218" s="241">
        <v>0.241600716601795</v>
      </c>
      <c r="AC218" s="242">
        <v>6.5193219391869991E-2</v>
      </c>
      <c r="AD218" s="298">
        <v>3.6405651263686729E-2</v>
      </c>
    </row>
    <row r="219" spans="1:30">
      <c r="A219" s="176"/>
      <c r="E219" s="178" t="s">
        <v>200</v>
      </c>
      <c r="F219" s="159">
        <v>0.23649466501442379</v>
      </c>
      <c r="G219" s="104">
        <v>0.353623071817871</v>
      </c>
      <c r="H219" s="105">
        <v>0.23832678024048029</v>
      </c>
      <c r="I219" s="105">
        <v>0.22034935538697512</v>
      </c>
      <c r="J219" s="124">
        <v>0.22862956015120686</v>
      </c>
      <c r="K219" s="92">
        <v>0.25978021644923227</v>
      </c>
      <c r="L219" s="92">
        <v>0.21045553874600775</v>
      </c>
      <c r="M219" s="92">
        <v>0.20032220998850964</v>
      </c>
      <c r="N219" s="92">
        <v>0.26255295198033002</v>
      </c>
      <c r="O219" s="92">
        <v>0.24893309254916759</v>
      </c>
      <c r="P219" s="78">
        <v>0.19189674787588543</v>
      </c>
      <c r="Q219" s="79">
        <v>0.27721203878653256</v>
      </c>
      <c r="R219" s="80">
        <v>0.26579687467380314</v>
      </c>
      <c r="S219" s="81">
        <v>0.22157900254484589</v>
      </c>
      <c r="T219" s="81">
        <v>0.24059929157079579</v>
      </c>
      <c r="U219" s="81">
        <v>0.1923007584918105</v>
      </c>
      <c r="V219" s="99">
        <v>0.30997471502694596</v>
      </c>
      <c r="W219" s="100">
        <v>0.21117502264809032</v>
      </c>
      <c r="X219" s="100">
        <v>0.11762496973649754</v>
      </c>
      <c r="Y219" s="84">
        <v>0.13048007784026547</v>
      </c>
      <c r="Z219" s="85">
        <v>0.22843830234981849</v>
      </c>
      <c r="AA219" s="85">
        <v>0.33516175837887702</v>
      </c>
      <c r="AB219" s="241">
        <v>0.11994452944097167</v>
      </c>
      <c r="AC219" s="242">
        <v>0.25350770822690072</v>
      </c>
      <c r="AD219" s="298">
        <v>0.36602089547049571</v>
      </c>
    </row>
    <row r="220" spans="1:30">
      <c r="A220" s="176"/>
      <c r="E220" s="178" t="s">
        <v>560</v>
      </c>
      <c r="F220" s="159">
        <v>9.9876081783522003E-2</v>
      </c>
      <c r="G220" s="104">
        <v>8.7046236148261388E-2</v>
      </c>
      <c r="H220" s="105">
        <v>0.12774740017980388</v>
      </c>
      <c r="I220" s="105">
        <v>8.7114475811466238E-2</v>
      </c>
      <c r="J220" s="124">
        <v>7.467303685148137E-2</v>
      </c>
      <c r="K220" s="92">
        <v>9.9007607225944441E-2</v>
      </c>
      <c r="L220" s="92">
        <v>0.11255719275945998</v>
      </c>
      <c r="M220" s="92">
        <v>0.14446047827482653</v>
      </c>
      <c r="N220" s="92">
        <v>0.11432295523891341</v>
      </c>
      <c r="O220" s="92">
        <v>0.12000575006962975</v>
      </c>
      <c r="P220" s="78">
        <v>9.2854105384216137E-2</v>
      </c>
      <c r="Q220" s="79">
        <v>0.10591549431507101</v>
      </c>
      <c r="R220" s="80">
        <v>0.11622996467878371</v>
      </c>
      <c r="S220" s="81">
        <v>0.10186526026204196</v>
      </c>
      <c r="T220" s="81">
        <v>9.7642323702956238E-2</v>
      </c>
      <c r="U220" s="81">
        <v>6.4185995383093331E-2</v>
      </c>
      <c r="V220" s="99">
        <v>0.1155323947263845</v>
      </c>
      <c r="W220" s="100">
        <v>9.985789684771898E-2</v>
      </c>
      <c r="X220" s="100">
        <v>6.913542732065478E-2</v>
      </c>
      <c r="Y220" s="84">
        <v>7.5684569409973895E-2</v>
      </c>
      <c r="Z220" s="85">
        <v>0.11170753809349375</v>
      </c>
      <c r="AA220" s="85">
        <v>0.10772031011360721</v>
      </c>
      <c r="AB220" s="241">
        <v>8.7032976715030574E-2</v>
      </c>
      <c r="AC220" s="242">
        <v>0.10997330283776136</v>
      </c>
      <c r="AD220" s="298">
        <v>0.10457048061568874</v>
      </c>
    </row>
    <row r="221" spans="1:30">
      <c r="A221" s="176"/>
      <c r="E221" s="178" t="s">
        <v>70</v>
      </c>
      <c r="F221" s="159">
        <v>7.0593682046613759E-2</v>
      </c>
      <c r="G221" s="104">
        <v>6.2301148361925067E-2</v>
      </c>
      <c r="H221" s="105">
        <v>9.1386843201375412E-2</v>
      </c>
      <c r="I221" s="105">
        <v>6.0898312813497488E-2</v>
      </c>
      <c r="J221" s="124">
        <v>7.1231021213168821E-2</v>
      </c>
      <c r="K221" s="92">
        <v>8.7432758812939326E-2</v>
      </c>
      <c r="L221" s="92">
        <v>6.5402957098810208E-2</v>
      </c>
      <c r="M221" s="92">
        <v>7.9421462065324022E-2</v>
      </c>
      <c r="N221" s="92">
        <v>2.2996711793109578E-2</v>
      </c>
      <c r="O221" s="92">
        <v>6.2954277961959695E-2</v>
      </c>
      <c r="P221" s="78">
        <v>7.7300383372808076E-2</v>
      </c>
      <c r="Q221" s="79">
        <v>6.4520345221581829E-2</v>
      </c>
      <c r="R221" s="80">
        <v>4.7276548322863557E-2</v>
      </c>
      <c r="S221" s="81">
        <v>7.3078203608404793E-2</v>
      </c>
      <c r="T221" s="81">
        <v>9.1300480178003754E-2</v>
      </c>
      <c r="U221" s="81">
        <v>7.7810267121028912E-2</v>
      </c>
      <c r="V221" s="99">
        <v>6.6502487755529291E-2</v>
      </c>
      <c r="W221" s="100">
        <v>7.5208317583246947E-2</v>
      </c>
      <c r="X221" s="100">
        <v>7.5385767013029362E-2</v>
      </c>
      <c r="Y221" s="84">
        <v>8.3444187664270586E-2</v>
      </c>
      <c r="Z221" s="85">
        <v>7.0737371217247852E-2</v>
      </c>
      <c r="AA221" s="85">
        <v>5.9217122453282152E-2</v>
      </c>
      <c r="AB221" s="241">
        <v>8.9212701693393917E-2</v>
      </c>
      <c r="AC221" s="242">
        <v>5.4804311506420074E-2</v>
      </c>
      <c r="AD221" s="298">
        <v>6.7584951486449232E-2</v>
      </c>
    </row>
    <row r="222" spans="1:30">
      <c r="A222" s="176"/>
      <c r="E222" s="171" t="s">
        <v>32</v>
      </c>
      <c r="F222" s="159">
        <v>3.0923284495467788E-3</v>
      </c>
      <c r="G222" s="104">
        <v>4.8026064396758036E-3</v>
      </c>
      <c r="H222" s="105">
        <v>7.8381095582595063E-4</v>
      </c>
      <c r="I222" s="105">
        <v>4.0946399701529664E-3</v>
      </c>
      <c r="J222" s="123"/>
      <c r="K222" s="91"/>
      <c r="L222" s="92">
        <v>4.3313369116946094E-3</v>
      </c>
      <c r="M222" s="92">
        <v>5.7691788445441809E-3</v>
      </c>
      <c r="N222" s="92">
        <v>1.8034777971976182E-2</v>
      </c>
      <c r="O222" s="91"/>
      <c r="P222" s="78">
        <v>4.4927620229737149E-3</v>
      </c>
      <c r="Q222" s="79">
        <v>1.802722092289975E-3</v>
      </c>
      <c r="R222" s="80">
        <v>4.6485225830118172E-3</v>
      </c>
      <c r="S222" s="81">
        <v>2.0079974286573376E-3</v>
      </c>
      <c r="T222" s="81">
        <v>1.8296873671120593E-3</v>
      </c>
      <c r="U222" s="81">
        <v>4.1354292623941961E-3</v>
      </c>
      <c r="V222" s="99">
        <v>3.7501237923197369E-3</v>
      </c>
      <c r="W222" s="100">
        <v>3.9888828949577087E-3</v>
      </c>
      <c r="X222" s="100">
        <v>9.8325501880042881E-4</v>
      </c>
      <c r="Y222" s="84">
        <v>2.3598381508277183E-3</v>
      </c>
      <c r="Z222" s="85">
        <v>9.8879119650410155E-4</v>
      </c>
      <c r="AA222" s="85">
        <v>6.2770626780925742E-3</v>
      </c>
      <c r="AB222" s="241">
        <v>1.9521158016753137E-3</v>
      </c>
      <c r="AC222" s="242">
        <v>1.7316200149932954E-3</v>
      </c>
      <c r="AD222" s="298">
        <v>6.9945439328881398E-3</v>
      </c>
    </row>
    <row r="223" spans="1:30">
      <c r="A223" s="176"/>
      <c r="E223" s="178"/>
      <c r="F223" s="159"/>
      <c r="G223" s="104"/>
      <c r="H223" s="105"/>
      <c r="I223" s="105"/>
      <c r="J223" s="104"/>
      <c r="K223" s="105"/>
      <c r="L223" s="105"/>
      <c r="M223" s="105"/>
      <c r="N223" s="105"/>
      <c r="O223" s="105"/>
      <c r="P223" s="104"/>
      <c r="Q223" s="105"/>
      <c r="R223" s="104"/>
      <c r="S223" s="105"/>
      <c r="T223" s="105"/>
      <c r="U223" s="105"/>
      <c r="V223" s="104"/>
      <c r="W223" s="105"/>
      <c r="X223" s="105"/>
      <c r="Y223" s="104"/>
      <c r="Z223" s="105"/>
      <c r="AA223" s="105"/>
      <c r="AB223" s="104"/>
      <c r="AC223" s="105"/>
      <c r="AD223" s="303"/>
    </row>
    <row r="224" spans="1:30">
      <c r="A224" s="176"/>
      <c r="C224" s="13" t="s">
        <v>676</v>
      </c>
      <c r="E224" s="179" t="s">
        <v>562</v>
      </c>
      <c r="F224" s="160">
        <v>3.6750953379664088E-2</v>
      </c>
      <c r="G224" s="109">
        <v>3.3071214528487825E-2</v>
      </c>
      <c r="H224" s="110">
        <v>4.8713504997292108E-2</v>
      </c>
      <c r="I224" s="110">
        <v>3.1022779090494546E-2</v>
      </c>
      <c r="J224" s="124">
        <v>4.6520107076534783E-2</v>
      </c>
      <c r="K224" s="92">
        <v>4.2012412758314958E-2</v>
      </c>
      <c r="L224" s="92">
        <v>3.2739472732841023E-2</v>
      </c>
      <c r="M224" s="92">
        <v>2.7393849209325485E-2</v>
      </c>
      <c r="N224" s="92">
        <v>4.3546265685542639E-3</v>
      </c>
      <c r="O224" s="92">
        <v>4.2092306586525075E-2</v>
      </c>
      <c r="P224" s="78">
        <v>3.8884330350746947E-2</v>
      </c>
      <c r="Q224" s="79">
        <v>3.4844976835065183E-2</v>
      </c>
      <c r="R224" s="80">
        <v>2.2840015508345676E-2</v>
      </c>
      <c r="S224" s="81">
        <v>4.3640247042437519E-2</v>
      </c>
      <c r="T224" s="81">
        <v>4.9728017579729986E-2</v>
      </c>
      <c r="U224" s="81">
        <v>2.9543805650214357E-2</v>
      </c>
      <c r="V224" s="99">
        <v>2.7917536086267316E-2</v>
      </c>
      <c r="W224" s="100">
        <v>4.3896988536912269E-2</v>
      </c>
      <c r="X224" s="100">
        <v>4.7881920168389012E-2</v>
      </c>
      <c r="Y224" s="84">
        <v>5.094121706405956E-2</v>
      </c>
      <c r="Z224" s="85">
        <v>4.2627330856209733E-2</v>
      </c>
      <c r="AA224" s="85">
        <v>1.9614389927699302E-2</v>
      </c>
      <c r="AB224" s="241">
        <v>5.3797497398094321E-2</v>
      </c>
      <c r="AC224" s="242">
        <v>2.6730440912982104E-2</v>
      </c>
      <c r="AD224" s="298">
        <v>3.0944655742101791E-2</v>
      </c>
    </row>
    <row r="225" spans="1:30">
      <c r="A225" s="176"/>
      <c r="E225" s="179" t="s">
        <v>563</v>
      </c>
      <c r="F225" s="160">
        <v>8.5307902789817577E-3</v>
      </c>
      <c r="G225" s="109">
        <v>4.6738933692657319E-3</v>
      </c>
      <c r="H225" s="110">
        <v>1.9704593569986707E-2</v>
      </c>
      <c r="I225" s="110">
        <v>3.1691746466028271E-3</v>
      </c>
      <c r="J225" s="124">
        <v>1.1455753474603328E-2</v>
      </c>
      <c r="K225" s="92">
        <v>9.5677619036793338E-3</v>
      </c>
      <c r="L225" s="92">
        <v>4.0504102220472191E-3</v>
      </c>
      <c r="M225" s="92">
        <v>8.8772751955310623E-3</v>
      </c>
      <c r="N225" s="92">
        <v>3.9813728626781845E-3</v>
      </c>
      <c r="O225" s="92">
        <v>2.3539347546786701E-3</v>
      </c>
      <c r="P225" s="78">
        <v>9.756574063220412E-3</v>
      </c>
      <c r="Q225" s="79">
        <v>7.4126586792011891E-3</v>
      </c>
      <c r="R225" s="80">
        <v>8.4440953962084085E-3</v>
      </c>
      <c r="S225" s="81">
        <v>3.1922896585252335E-3</v>
      </c>
      <c r="T225" s="81">
        <v>1.1014914497645655E-2</v>
      </c>
      <c r="U225" s="81">
        <v>1.4158513795756843E-2</v>
      </c>
      <c r="V225" s="99">
        <v>1.1385766569534033E-2</v>
      </c>
      <c r="W225" s="100">
        <v>1.8259445579163985E-3</v>
      </c>
      <c r="X225" s="100">
        <v>9.5114099862393369E-3</v>
      </c>
      <c r="Y225" s="84">
        <v>7.2548103752996954E-3</v>
      </c>
      <c r="Z225" s="85">
        <v>5.5756141561522417E-3</v>
      </c>
      <c r="AA225" s="85">
        <v>1.3420321847326191E-2</v>
      </c>
      <c r="AB225" s="241">
        <v>7.1017799421064518E-3</v>
      </c>
      <c r="AC225" s="242">
        <v>4.7026602924908501E-3</v>
      </c>
      <c r="AD225" s="298">
        <v>1.571632389261195E-2</v>
      </c>
    </row>
    <row r="226" spans="1:30">
      <c r="A226" s="176"/>
      <c r="E226" s="179" t="s">
        <v>564</v>
      </c>
      <c r="F226" s="160">
        <v>2.3436305735470789E-3</v>
      </c>
      <c r="G226" s="111"/>
      <c r="H226" s="110">
        <v>7.404854512333219E-4</v>
      </c>
      <c r="I226" s="110">
        <v>3.4951084027691416E-3</v>
      </c>
      <c r="J226" s="124">
        <v>3.8462918987949169E-3</v>
      </c>
      <c r="K226" s="92">
        <v>1.6704069492393316E-3</v>
      </c>
      <c r="L226" s="91"/>
      <c r="M226" s="92">
        <v>9.2102855188510842E-4</v>
      </c>
      <c r="N226" s="92">
        <v>3.3089237259014371E-3</v>
      </c>
      <c r="O226" s="92">
        <v>4.114893578789431E-3</v>
      </c>
      <c r="P226" s="78">
        <v>1.4698029409083214E-3</v>
      </c>
      <c r="Q226" s="79">
        <v>3.1567192766469034E-3</v>
      </c>
      <c r="R226" s="96"/>
      <c r="S226" s="88"/>
      <c r="T226" s="81">
        <v>3.7248891785131009E-3</v>
      </c>
      <c r="U226" s="81">
        <v>9.3569308563262611E-3</v>
      </c>
      <c r="V226" s="99">
        <v>1.34322586063922E-3</v>
      </c>
      <c r="W226" s="100">
        <v>3.8005274096702024E-3</v>
      </c>
      <c r="X226" s="100">
        <v>2.9485370957341942E-3</v>
      </c>
      <c r="Y226" s="84">
        <v>3.9230783739195169E-3</v>
      </c>
      <c r="Z226" s="85">
        <v>2.230412547051024E-3</v>
      </c>
      <c r="AA226" s="85">
        <v>1.2287016306053551E-3</v>
      </c>
      <c r="AB226" s="241">
        <v>3.2452693041210147E-3</v>
      </c>
      <c r="AC226" s="242">
        <v>2.8191595639439969E-3</v>
      </c>
      <c r="AD226" s="298">
        <v>6.0843791636089556E-4</v>
      </c>
    </row>
    <row r="227" spans="1:30">
      <c r="A227" s="176"/>
      <c r="E227" s="179" t="s">
        <v>565</v>
      </c>
      <c r="F227" s="160">
        <v>4.2908727827807398E-3</v>
      </c>
      <c r="G227" s="109">
        <v>1.3088510347324176E-2</v>
      </c>
      <c r="H227" s="110">
        <v>2.2066860321993008E-3</v>
      </c>
      <c r="I227" s="110">
        <v>4.2651204244911495E-3</v>
      </c>
      <c r="J227" s="124">
        <v>4.1825590687288531E-3</v>
      </c>
      <c r="K227" s="92">
        <v>4.7351652598657396E-3</v>
      </c>
      <c r="L227" s="92">
        <v>1.3746986370450198E-3</v>
      </c>
      <c r="M227" s="92">
        <v>9.80730402642482E-3</v>
      </c>
      <c r="N227" s="92">
        <v>2.3580154752171388E-3</v>
      </c>
      <c r="O227" s="92">
        <v>2.3539347546786701E-3</v>
      </c>
      <c r="P227" s="78">
        <v>3.1877206006850835E-3</v>
      </c>
      <c r="Q227" s="79">
        <v>5.3196230969939796E-3</v>
      </c>
      <c r="R227" s="80">
        <v>1.0547663309838852E-3</v>
      </c>
      <c r="S227" s="81">
        <v>4.0977893595720884E-3</v>
      </c>
      <c r="T227" s="81">
        <v>7.4313895181319697E-3</v>
      </c>
      <c r="U227" s="81">
        <v>5.8085082994393756E-3</v>
      </c>
      <c r="V227" s="99">
        <v>4.0027253131320857E-3</v>
      </c>
      <c r="W227" s="100">
        <v>2.4755964111540228E-3</v>
      </c>
      <c r="X227" s="100">
        <v>6.6802214552704317E-3</v>
      </c>
      <c r="Y227" s="84">
        <v>6.0000022189357315E-3</v>
      </c>
      <c r="Z227" s="85">
        <v>2.4974278912546634E-3</v>
      </c>
      <c r="AA227" s="85">
        <v>5.0807957178603423E-3</v>
      </c>
      <c r="AB227" s="241">
        <v>4.9633530533615524E-3</v>
      </c>
      <c r="AC227" s="242">
        <v>2.9052531720621367E-3</v>
      </c>
      <c r="AD227" s="298">
        <v>5.8881889783334003E-3</v>
      </c>
    </row>
    <row r="228" spans="1:30">
      <c r="A228" s="176"/>
      <c r="E228" s="179" t="s">
        <v>566</v>
      </c>
      <c r="F228" s="160">
        <v>8.3422869795487988E-3</v>
      </c>
      <c r="G228" s="109">
        <v>4.2595981738833139E-3</v>
      </c>
      <c r="H228" s="110">
        <v>9.7100093545369505E-3</v>
      </c>
      <c r="I228" s="110">
        <v>8.1695891887410364E-3</v>
      </c>
      <c r="J228" s="123"/>
      <c r="K228" s="92">
        <v>1.1169966884155167E-2</v>
      </c>
      <c r="L228" s="92">
        <v>2.3217900096021662E-2</v>
      </c>
      <c r="M228" s="92">
        <v>1.1388353038944208E-2</v>
      </c>
      <c r="N228" s="92">
        <v>7.3732418565520845E-3</v>
      </c>
      <c r="O228" s="91"/>
      <c r="P228" s="78">
        <v>1.296383125594238E-2</v>
      </c>
      <c r="Q228" s="79">
        <v>4.0830757443978925E-3</v>
      </c>
      <c r="R228" s="80">
        <v>8.204511337992465E-3</v>
      </c>
      <c r="S228" s="81">
        <v>8.1898185429288648E-3</v>
      </c>
      <c r="T228" s="81">
        <v>8.4795533351032584E-3</v>
      </c>
      <c r="U228" s="81">
        <v>8.6753874903814452E-3</v>
      </c>
      <c r="V228" s="99">
        <v>1.4656393046816091E-2</v>
      </c>
      <c r="W228" s="100">
        <v>4.2323472805599052E-3</v>
      </c>
      <c r="X228" s="101"/>
      <c r="Y228" s="84">
        <v>6.5292183909831328E-3</v>
      </c>
      <c r="Z228" s="85">
        <v>7.2227650607084417E-3</v>
      </c>
      <c r="AA228" s="85">
        <v>7.9980081296547323E-3</v>
      </c>
      <c r="AB228" s="241">
        <v>7.6028877023016084E-3</v>
      </c>
      <c r="AC228" s="242">
        <v>6.8241367491378461E-3</v>
      </c>
      <c r="AD228" s="298">
        <v>6.8356137338096536E-3</v>
      </c>
    </row>
    <row r="229" spans="1:30">
      <c r="A229" s="176"/>
      <c r="E229" s="179" t="s">
        <v>567</v>
      </c>
      <c r="F229" s="160">
        <v>4.9898667753712784E-3</v>
      </c>
      <c r="G229" s="109">
        <v>7.207931942964021E-3</v>
      </c>
      <c r="H229" s="110">
        <v>5.8707104524641819E-3</v>
      </c>
      <c r="I229" s="110">
        <v>4.2532023380176592E-3</v>
      </c>
      <c r="J229" s="124">
        <v>5.2263096945069434E-3</v>
      </c>
      <c r="K229" s="92">
        <v>6.8266923019463547E-3</v>
      </c>
      <c r="L229" s="92">
        <v>1.5819396376045701E-3</v>
      </c>
      <c r="M229" s="92">
        <v>6.2851948410400718E-3</v>
      </c>
      <c r="N229" s="91"/>
      <c r="O229" s="92">
        <v>1.2039208287287854E-2</v>
      </c>
      <c r="P229" s="78">
        <v>3.2118157308639083E-3</v>
      </c>
      <c r="Q229" s="79">
        <v>6.6435057472648993E-3</v>
      </c>
      <c r="R229" s="80">
        <v>9.6927160481554016E-4</v>
      </c>
      <c r="S229" s="81">
        <v>5.6714695015949931E-3</v>
      </c>
      <c r="T229" s="81">
        <v>7.1808415881980435E-3</v>
      </c>
      <c r="U229" s="81">
        <v>8.3873804550950865E-3</v>
      </c>
      <c r="V229" s="99">
        <v>4.620120307406295E-3</v>
      </c>
      <c r="W229" s="100">
        <v>4.7307981107560307E-3</v>
      </c>
      <c r="X229" s="100">
        <v>6.0514801977385076E-3</v>
      </c>
      <c r="Y229" s="84">
        <v>4.9127237103268164E-3</v>
      </c>
      <c r="Z229" s="85">
        <v>5.7208037495629707E-3</v>
      </c>
      <c r="AA229" s="85">
        <v>4.4626290589843557E-3</v>
      </c>
      <c r="AB229" s="241">
        <v>5.8370794044710558E-3</v>
      </c>
      <c r="AC229" s="242">
        <v>5.5684695967732753E-3</v>
      </c>
      <c r="AD229" s="298">
        <v>3.4084940416544054E-3</v>
      </c>
    </row>
    <row r="230" spans="1:30">
      <c r="A230" s="176"/>
      <c r="E230" s="179" t="s">
        <v>568</v>
      </c>
      <c r="F230" s="160">
        <v>1.0941319204234728E-3</v>
      </c>
      <c r="G230" s="111"/>
      <c r="H230" s="112"/>
      <c r="I230" s="110">
        <v>1.8136218546615263E-3</v>
      </c>
      <c r="J230" s="123"/>
      <c r="K230" s="92">
        <v>2.6436382177851248E-3</v>
      </c>
      <c r="L230" s="92">
        <v>2.4385357732507134E-3</v>
      </c>
      <c r="M230" s="91"/>
      <c r="N230" s="91"/>
      <c r="O230" s="91"/>
      <c r="P230" s="78">
        <v>2.2792690709699265E-3</v>
      </c>
      <c r="Q230" s="98"/>
      <c r="R230" s="96"/>
      <c r="S230" s="81">
        <v>1.2200053224028229E-3</v>
      </c>
      <c r="T230" s="81">
        <v>2.8065965362323335E-3</v>
      </c>
      <c r="U230" s="88"/>
      <c r="V230" s="99">
        <v>1.5306381482412389E-3</v>
      </c>
      <c r="W230" s="101"/>
      <c r="X230" s="100">
        <v>1.3081276851204489E-3</v>
      </c>
      <c r="Y230" s="84">
        <v>1.1749264700171857E-3</v>
      </c>
      <c r="Z230" s="94"/>
      <c r="AA230" s="85">
        <v>2.3295725015048735E-3</v>
      </c>
      <c r="AB230" s="241">
        <v>9.7192878763126549E-4</v>
      </c>
      <c r="AC230" s="242">
        <v>1.9834018021179026E-3</v>
      </c>
      <c r="AD230" s="299"/>
    </row>
    <row r="231" spans="1:30">
      <c r="A231" s="176"/>
      <c r="E231" s="171" t="s">
        <v>32</v>
      </c>
      <c r="F231" s="160">
        <v>4.251171424525373E-3</v>
      </c>
      <c r="G231" s="111"/>
      <c r="H231" s="110">
        <v>4.4399586430997982E-3</v>
      </c>
      <c r="I231" s="110">
        <v>4.7102350453923645E-3</v>
      </c>
      <c r="J231" s="123"/>
      <c r="K231" s="92">
        <v>8.8067145379533123E-3</v>
      </c>
      <c r="L231" s="91"/>
      <c r="M231" s="92">
        <v>1.4748457202173266E-2</v>
      </c>
      <c r="N231" s="92">
        <v>1.6233573874610454E-3</v>
      </c>
      <c r="O231" s="91"/>
      <c r="P231" s="78">
        <v>5.547089699006239E-3</v>
      </c>
      <c r="Q231" s="79">
        <v>3.0597469806079502E-3</v>
      </c>
      <c r="R231" s="80">
        <v>5.7629410185801909E-3</v>
      </c>
      <c r="S231" s="81">
        <v>7.0665841809432637E-3</v>
      </c>
      <c r="T231" s="81">
        <v>9.3323357388233206E-4</v>
      </c>
      <c r="U231" s="81">
        <v>1.8797405738155437E-3</v>
      </c>
      <c r="V231" s="99">
        <v>1.0454973101008955E-3</v>
      </c>
      <c r="W231" s="100">
        <v>1.4246211645554049E-2</v>
      </c>
      <c r="X231" s="100">
        <v>1.0030214167306938E-3</v>
      </c>
      <c r="Y231" s="84">
        <v>2.70932052859487E-3</v>
      </c>
      <c r="Z231" s="85">
        <v>4.8630169563087799E-3</v>
      </c>
      <c r="AA231" s="85">
        <v>5.082703639646996E-3</v>
      </c>
      <c r="AB231" s="241">
        <v>5.6929879789204343E-3</v>
      </c>
      <c r="AC231" s="242">
        <v>3.2715571084893169E-3</v>
      </c>
      <c r="AD231" s="298">
        <v>4.1820793924561145E-3</v>
      </c>
    </row>
    <row r="232" spans="1:30">
      <c r="A232" s="169"/>
      <c r="E232" s="171"/>
      <c r="F232" s="153"/>
      <c r="G232" s="31"/>
      <c r="H232" s="32"/>
      <c r="I232" s="32"/>
      <c r="J232" s="31"/>
      <c r="K232" s="32"/>
      <c r="L232" s="32"/>
      <c r="M232" s="32"/>
      <c r="N232" s="32"/>
      <c r="O232" s="32"/>
      <c r="P232" s="31"/>
      <c r="Q232" s="32"/>
      <c r="R232" s="31"/>
      <c r="S232" s="32"/>
      <c r="T232" s="32"/>
      <c r="U232" s="32"/>
      <c r="V232" s="31"/>
      <c r="W232" s="32"/>
      <c r="X232" s="32"/>
      <c r="Y232" s="31"/>
      <c r="Z232" s="32"/>
      <c r="AA232" s="32"/>
      <c r="AB232" s="31"/>
      <c r="AC232" s="32"/>
      <c r="AD232" s="304"/>
    </row>
    <row r="233" spans="1:30" ht="50.25" customHeight="1">
      <c r="A233" s="176"/>
      <c r="B233" s="13" t="s">
        <v>71</v>
      </c>
      <c r="C233" s="13" t="s">
        <v>304</v>
      </c>
      <c r="E233" s="174" t="s">
        <v>303</v>
      </c>
      <c r="F233" s="154"/>
      <c r="G233" s="26"/>
      <c r="H233" s="25"/>
      <c r="I233" s="25"/>
      <c r="J233" s="26"/>
      <c r="K233" s="25"/>
      <c r="L233" s="25"/>
      <c r="M233" s="25"/>
      <c r="N233" s="25"/>
      <c r="O233" s="25"/>
      <c r="P233" s="26"/>
      <c r="Q233" s="25"/>
      <c r="R233" s="26"/>
      <c r="S233" s="25"/>
      <c r="T233" s="25"/>
      <c r="U233" s="25"/>
      <c r="V233" s="26"/>
      <c r="W233" s="25"/>
      <c r="X233" s="25"/>
      <c r="Y233" s="26"/>
      <c r="Z233" s="25"/>
      <c r="AA233" s="25"/>
      <c r="AB233" s="26"/>
      <c r="AC233" s="25"/>
      <c r="AD233" s="251"/>
    </row>
    <row r="234" spans="1:30">
      <c r="A234" s="176"/>
      <c r="E234" s="177" t="s">
        <v>202</v>
      </c>
      <c r="F234" s="157">
        <v>7.861931805570882E-2</v>
      </c>
      <c r="G234" s="102">
        <v>0.14562618656884513</v>
      </c>
      <c r="H234" s="103">
        <v>9.3636945497513668E-2</v>
      </c>
      <c r="I234" s="103">
        <v>6.171029722671309E-2</v>
      </c>
      <c r="J234" s="124">
        <v>5.599325953710324E-2</v>
      </c>
      <c r="K234" s="92">
        <v>7.7666802348743347E-2</v>
      </c>
      <c r="L234" s="92">
        <v>6.9824259226851121E-2</v>
      </c>
      <c r="M234" s="92">
        <v>0.13791427534253561</v>
      </c>
      <c r="N234" s="92">
        <v>9.9374944455964689E-2</v>
      </c>
      <c r="O234" s="92">
        <v>9.5532016208008774E-2</v>
      </c>
      <c r="P234" s="78">
        <v>6.5768591822899611E-2</v>
      </c>
      <c r="Q234" s="79">
        <v>9.0649220487294818E-2</v>
      </c>
      <c r="R234" s="80">
        <v>5.7492163819661976E-2</v>
      </c>
      <c r="S234" s="81">
        <v>0.10340553138201605</v>
      </c>
      <c r="T234" s="81">
        <v>9.1414366050525636E-2</v>
      </c>
      <c r="U234" s="81">
        <v>5.3564793745644178E-2</v>
      </c>
      <c r="V234" s="99">
        <v>7.5888718609264674E-2</v>
      </c>
      <c r="W234" s="100">
        <v>0.1135353105643386</v>
      </c>
      <c r="X234" s="100">
        <v>4.6288393006034177E-2</v>
      </c>
      <c r="Y234" s="84">
        <v>7.465062818140264E-2</v>
      </c>
      <c r="Z234" s="85">
        <v>7.6453168429107016E-2</v>
      </c>
      <c r="AA234" s="85">
        <v>8.7563199969473218E-2</v>
      </c>
      <c r="AB234" s="241">
        <v>7.7619460620327929E-2</v>
      </c>
      <c r="AC234" s="242">
        <v>7.6001224804400844E-2</v>
      </c>
      <c r="AD234" s="298">
        <v>8.8752466346553816E-2</v>
      </c>
    </row>
    <row r="235" spans="1:30">
      <c r="A235" s="176"/>
      <c r="E235" s="177" t="s">
        <v>300</v>
      </c>
      <c r="F235" s="157">
        <v>0.1138319219552575</v>
      </c>
      <c r="G235" s="102">
        <v>0.15511069279531486</v>
      </c>
      <c r="H235" s="103">
        <v>0.10738023730983209</v>
      </c>
      <c r="I235" s="103">
        <v>0.11219686606143514</v>
      </c>
      <c r="J235" s="124">
        <v>0.10875986250815874</v>
      </c>
      <c r="K235" s="92">
        <v>0.10640902949786084</v>
      </c>
      <c r="L235" s="92">
        <v>0.13864454862806141</v>
      </c>
      <c r="M235" s="92">
        <v>0.10872637051748604</v>
      </c>
      <c r="N235" s="92">
        <v>0.11642918505791391</v>
      </c>
      <c r="O235" s="92">
        <v>0.13428209482224199</v>
      </c>
      <c r="P235" s="78">
        <v>0.1089633174674602</v>
      </c>
      <c r="Q235" s="79">
        <v>0.11854290993984104</v>
      </c>
      <c r="R235" s="80">
        <v>0.12904322549410435</v>
      </c>
      <c r="S235" s="81">
        <v>0.10848715883916321</v>
      </c>
      <c r="T235" s="81">
        <v>0.10587144132868556</v>
      </c>
      <c r="U235" s="81">
        <v>0.10561920277189675</v>
      </c>
      <c r="V235" s="99">
        <v>0.12069837628454039</v>
      </c>
      <c r="W235" s="100">
        <v>0.12291361808671762</v>
      </c>
      <c r="X235" s="100">
        <v>9.3443929072144577E-2</v>
      </c>
      <c r="Y235" s="84">
        <v>7.1123625922523553E-2</v>
      </c>
      <c r="Z235" s="85">
        <v>0.12004092010149919</v>
      </c>
      <c r="AA235" s="85">
        <v>0.14298838074523496</v>
      </c>
      <c r="AB235" s="241">
        <v>8.8040859593331411E-2</v>
      </c>
      <c r="AC235" s="242">
        <v>0.11489120114488348</v>
      </c>
      <c r="AD235" s="298">
        <v>0.14164310521878309</v>
      </c>
    </row>
    <row r="236" spans="1:30">
      <c r="A236" s="176"/>
      <c r="E236" s="177" t="s">
        <v>301</v>
      </c>
      <c r="F236" s="157">
        <v>0.20986888235674767</v>
      </c>
      <c r="G236" s="102">
        <v>0.12872864176078772</v>
      </c>
      <c r="H236" s="103">
        <v>0.26379892668997096</v>
      </c>
      <c r="I236" s="103">
        <v>0.19051786676615678</v>
      </c>
      <c r="J236" s="124">
        <v>0.22011257404260584</v>
      </c>
      <c r="K236" s="92">
        <v>0.19759388044965617</v>
      </c>
      <c r="L236" s="92">
        <v>0.17632104928662881</v>
      </c>
      <c r="M236" s="92">
        <v>0.2120585738157883</v>
      </c>
      <c r="N236" s="92">
        <v>0.24409159581716383</v>
      </c>
      <c r="O236" s="92">
        <v>0.23484542195628152</v>
      </c>
      <c r="P236" s="78">
        <v>0.19847666778893461</v>
      </c>
      <c r="Q236" s="79">
        <v>0.22056077693480808</v>
      </c>
      <c r="R236" s="80">
        <v>0.20831862858642564</v>
      </c>
      <c r="S236" s="81">
        <v>0.20779835696733634</v>
      </c>
      <c r="T236" s="81">
        <v>0.22403352285330422</v>
      </c>
      <c r="U236" s="81">
        <v>0.19015237957045275</v>
      </c>
      <c r="V236" s="99">
        <v>0.21055900815775208</v>
      </c>
      <c r="W236" s="100">
        <v>0.23810829581070656</v>
      </c>
      <c r="X236" s="100">
        <v>0.17625115032332578</v>
      </c>
      <c r="Y236" s="84">
        <v>0.16979980739616479</v>
      </c>
      <c r="Z236" s="85">
        <v>0.22692632796326534</v>
      </c>
      <c r="AA236" s="85">
        <v>0.22752179802720696</v>
      </c>
      <c r="AB236" s="241">
        <v>0.17337610191036038</v>
      </c>
      <c r="AC236" s="242">
        <v>0.23177717656595059</v>
      </c>
      <c r="AD236" s="298">
        <v>0.2339021606996291</v>
      </c>
    </row>
    <row r="237" spans="1:30">
      <c r="A237" s="176"/>
      <c r="E237" s="177" t="s">
        <v>302</v>
      </c>
      <c r="F237" s="157">
        <v>0.38145596447259872</v>
      </c>
      <c r="G237" s="102">
        <v>0.38291984425781123</v>
      </c>
      <c r="H237" s="103">
        <v>0.37046624981537091</v>
      </c>
      <c r="I237" s="103">
        <v>0.38801455042905109</v>
      </c>
      <c r="J237" s="124">
        <v>0.39153059325708123</v>
      </c>
      <c r="K237" s="92">
        <v>0.38360209931928013</v>
      </c>
      <c r="L237" s="92">
        <v>0.40286591936924909</v>
      </c>
      <c r="M237" s="92">
        <v>0.37044848390300106</v>
      </c>
      <c r="N237" s="92">
        <v>0.32563320200254764</v>
      </c>
      <c r="O237" s="92">
        <v>0.38654843085990492</v>
      </c>
      <c r="P237" s="78">
        <v>0.38364371531036134</v>
      </c>
      <c r="Q237" s="79">
        <v>0.37949174470627633</v>
      </c>
      <c r="R237" s="80">
        <v>0.37010133103226828</v>
      </c>
      <c r="S237" s="81">
        <v>0.38275564526069983</v>
      </c>
      <c r="T237" s="81">
        <v>0.37528631996809536</v>
      </c>
      <c r="U237" s="81">
        <v>0.4158856416716683</v>
      </c>
      <c r="V237" s="99">
        <v>0.38910502909901185</v>
      </c>
      <c r="W237" s="100">
        <v>0.3445051241770436</v>
      </c>
      <c r="X237" s="100">
        <v>0.40558578478299806</v>
      </c>
      <c r="Y237" s="84">
        <v>0.39107232407148529</v>
      </c>
      <c r="Z237" s="85">
        <v>0.38355669445016949</v>
      </c>
      <c r="AA237" s="85">
        <v>0.37591055654131611</v>
      </c>
      <c r="AB237" s="241">
        <v>0.38250526576632388</v>
      </c>
      <c r="AC237" s="242">
        <v>0.39888906667143159</v>
      </c>
      <c r="AD237" s="298">
        <v>0.36638144587199706</v>
      </c>
    </row>
    <row r="238" spans="1:30">
      <c r="A238" s="176"/>
      <c r="E238" s="177" t="s">
        <v>203</v>
      </c>
      <c r="F238" s="157">
        <v>0.18533406817317169</v>
      </c>
      <c r="G238" s="102">
        <v>0.16342471924574442</v>
      </c>
      <c r="H238" s="103">
        <v>0.14019496824380878</v>
      </c>
      <c r="I238" s="103">
        <v>0.21237874642457405</v>
      </c>
      <c r="J238" s="124">
        <v>0.20624059560906449</v>
      </c>
      <c r="K238" s="92">
        <v>0.19957606568167249</v>
      </c>
      <c r="L238" s="92">
        <v>0.15561762565741602</v>
      </c>
      <c r="M238" s="92">
        <v>0.14890661610509925</v>
      </c>
      <c r="N238" s="92">
        <v>0.16819918831649733</v>
      </c>
      <c r="O238" s="92">
        <v>0.14529707195673072</v>
      </c>
      <c r="P238" s="78">
        <v>0.19896052373661827</v>
      </c>
      <c r="Q238" s="79">
        <v>0.17210775609720841</v>
      </c>
      <c r="R238" s="80">
        <v>0.20213020833851109</v>
      </c>
      <c r="S238" s="81">
        <v>0.1682985245884642</v>
      </c>
      <c r="T238" s="81">
        <v>0.17423080061556639</v>
      </c>
      <c r="U238" s="81">
        <v>0.2019430538791824</v>
      </c>
      <c r="V238" s="99">
        <v>0.16903689635612051</v>
      </c>
      <c r="W238" s="100">
        <v>0.14892660087286558</v>
      </c>
      <c r="X238" s="100">
        <v>0.25563920919517513</v>
      </c>
      <c r="Y238" s="84">
        <v>0.26245490008121314</v>
      </c>
      <c r="Z238" s="85">
        <v>0.16100608044004125</v>
      </c>
      <c r="AA238" s="85">
        <v>0.13851239196382578</v>
      </c>
      <c r="AB238" s="241">
        <v>0.24664069347503864</v>
      </c>
      <c r="AC238" s="242">
        <v>0.14567862529513481</v>
      </c>
      <c r="AD238" s="298">
        <v>0.14534215940825065</v>
      </c>
    </row>
    <row r="239" spans="1:30">
      <c r="A239" s="176"/>
      <c r="E239" s="171" t="s">
        <v>32</v>
      </c>
      <c r="F239" s="157">
        <v>3.0889844986515605E-2</v>
      </c>
      <c r="G239" s="102">
        <v>2.4189915371496604E-2</v>
      </c>
      <c r="H239" s="103">
        <v>2.4522672443503521E-2</v>
      </c>
      <c r="I239" s="103">
        <v>3.5181673092069807E-2</v>
      </c>
      <c r="J239" s="124">
        <v>1.7363115045986467E-2</v>
      </c>
      <c r="K239" s="92">
        <v>3.5152122702786968E-2</v>
      </c>
      <c r="L239" s="92">
        <v>5.6726597831793596E-2</v>
      </c>
      <c r="M239" s="92">
        <v>2.1945680316089799E-2</v>
      </c>
      <c r="N239" s="92">
        <v>4.6271884349912612E-2</v>
      </c>
      <c r="O239" s="92">
        <v>3.4949641968320712E-3</v>
      </c>
      <c r="P239" s="78">
        <v>4.4187183873725971E-2</v>
      </c>
      <c r="Q239" s="79">
        <v>1.8647591834571285E-2</v>
      </c>
      <c r="R239" s="80">
        <v>3.2914442729028714E-2</v>
      </c>
      <c r="S239" s="81">
        <v>2.9254782962320383E-2</v>
      </c>
      <c r="T239" s="81">
        <v>2.9163549183822877E-2</v>
      </c>
      <c r="U239" s="81">
        <v>3.2834928361155633E-2</v>
      </c>
      <c r="V239" s="99">
        <v>3.4711971493310519E-2</v>
      </c>
      <c r="W239" s="100">
        <v>3.2011050488328051E-2</v>
      </c>
      <c r="X239" s="100">
        <v>2.2791533620322279E-2</v>
      </c>
      <c r="Y239" s="84">
        <v>3.0898714347210574E-2</v>
      </c>
      <c r="Z239" s="85">
        <v>3.2016808615917616E-2</v>
      </c>
      <c r="AA239" s="85">
        <v>2.7503672752942975E-2</v>
      </c>
      <c r="AB239" s="241">
        <v>3.1817618634617767E-2</v>
      </c>
      <c r="AC239" s="242">
        <v>3.2762705518198661E-2</v>
      </c>
      <c r="AD239" s="298">
        <v>2.3978662454786234E-2</v>
      </c>
    </row>
    <row r="240" spans="1:30">
      <c r="A240" s="176"/>
      <c r="E240" s="171" t="s">
        <v>584</v>
      </c>
      <c r="F240" s="157"/>
      <c r="G240" s="102"/>
      <c r="H240" s="103"/>
      <c r="I240" s="103"/>
      <c r="J240" s="26"/>
      <c r="K240" s="25"/>
      <c r="L240" s="25"/>
      <c r="M240" s="25"/>
      <c r="N240" s="25"/>
      <c r="O240" s="25"/>
      <c r="P240" s="78"/>
      <c r="Q240" s="79"/>
      <c r="R240" s="26"/>
      <c r="S240" s="25"/>
      <c r="T240" s="25"/>
      <c r="U240" s="25"/>
      <c r="V240" s="26"/>
      <c r="W240" s="25"/>
      <c r="X240" s="25"/>
      <c r="Y240" s="26"/>
      <c r="Z240" s="25"/>
      <c r="AA240" s="25"/>
      <c r="AB240" s="26"/>
      <c r="AC240" s="25"/>
      <c r="AD240" s="251"/>
    </row>
    <row r="241" spans="1:30">
      <c r="A241" s="176"/>
      <c r="E241" s="172" t="s">
        <v>28</v>
      </c>
      <c r="F241" s="150">
        <f>(F234*1+F235*2+F236*3+F237*4+F238*5)/SUM(F234:F238)</f>
        <v>3.4963868557806759</v>
      </c>
      <c r="G241" s="24">
        <f t="shared" ref="G241:AD241" si="16">(G234*1+G235*2+G236*3+G237*4+G238*5)/SUM(G234:G238)</f>
        <v>3.2699359444687177</v>
      </c>
      <c r="H241" s="23">
        <f t="shared" si="16"/>
        <v>3.3651566755430293</v>
      </c>
      <c r="I241" s="23">
        <f t="shared" si="16"/>
        <v>3.5982002690734687</v>
      </c>
      <c r="J241" s="24">
        <f t="shared" si="16"/>
        <v>3.5935716558412536</v>
      </c>
      <c r="K241" s="23">
        <f t="shared" si="16"/>
        <v>3.5399935147774433</v>
      </c>
      <c r="L241" s="23">
        <f t="shared" si="16"/>
        <v>3.4620167414882785</v>
      </c>
      <c r="M241" s="23">
        <f t="shared" si="16"/>
        <v>3.2900726362543247</v>
      </c>
      <c r="N241" s="23">
        <f t="shared" si="16"/>
        <v>3.3636806957602112</v>
      </c>
      <c r="O241" s="23">
        <f t="shared" si="16"/>
        <v>3.3530302757091079</v>
      </c>
      <c r="P241" s="24">
        <f t="shared" si="16"/>
        <v>3.5660776383635118</v>
      </c>
      <c r="Q241" s="23">
        <f t="shared" si="16"/>
        <v>3.4319201771549639</v>
      </c>
      <c r="R241" s="24">
        <f t="shared" si="16"/>
        <v>3.5483839465790572</v>
      </c>
      <c r="S241" s="23">
        <f t="shared" si="16"/>
        <v>3.4162312270437378</v>
      </c>
      <c r="T241" s="23">
        <f t="shared" si="16"/>
        <v>3.4481164128146906</v>
      </c>
      <c r="U241" s="23">
        <f t="shared" si="16"/>
        <v>3.6276311841351525</v>
      </c>
      <c r="V241" s="24">
        <f t="shared" si="16"/>
        <v>3.471054229286997</v>
      </c>
      <c r="W241" s="23">
        <f t="shared" si="16"/>
        <v>3.3020427938303181</v>
      </c>
      <c r="X241" s="23">
        <f t="shared" si="16"/>
        <v>3.7478890259687732</v>
      </c>
      <c r="Y241" s="24">
        <f t="shared" si="16"/>
        <v>3.717734309350393</v>
      </c>
      <c r="Z241" s="23">
        <f t="shared" si="16"/>
        <v>3.4469308994425303</v>
      </c>
      <c r="AA241" s="23">
        <f t="shared" si="16"/>
        <v>3.3442897936001428</v>
      </c>
      <c r="AB241" s="24">
        <f t="shared" si="16"/>
        <v>3.6532931026801161</v>
      </c>
      <c r="AC241" s="23">
        <f t="shared" si="16"/>
        <v>3.4376926623107806</v>
      </c>
      <c r="AD241" s="234">
        <f t="shared" si="16"/>
        <v>3.3462196099385517</v>
      </c>
    </row>
    <row r="242" spans="1:30">
      <c r="A242" s="176"/>
      <c r="E242" s="172"/>
      <c r="F242" s="154"/>
      <c r="G242" s="26"/>
      <c r="H242" s="25"/>
      <c r="I242" s="25"/>
      <c r="J242" s="26"/>
      <c r="K242" s="25"/>
      <c r="L242" s="25"/>
      <c r="M242" s="25"/>
      <c r="N242" s="25"/>
      <c r="O242" s="25"/>
      <c r="P242" s="26"/>
      <c r="Q242" s="25"/>
      <c r="R242" s="26"/>
      <c r="S242" s="25"/>
      <c r="T242" s="25"/>
      <c r="U242" s="25"/>
      <c r="V242" s="26"/>
      <c r="W242" s="25"/>
      <c r="X242" s="25"/>
      <c r="Y242" s="26"/>
      <c r="Z242" s="25"/>
      <c r="AA242" s="25"/>
      <c r="AB242" s="26"/>
      <c r="AC242" s="25"/>
      <c r="AD242" s="251"/>
    </row>
    <row r="243" spans="1:30" ht="33.75" customHeight="1">
      <c r="A243" s="176"/>
      <c r="B243" s="13" t="s">
        <v>72</v>
      </c>
      <c r="C243" s="13" t="s">
        <v>305</v>
      </c>
      <c r="E243" s="174" t="s">
        <v>306</v>
      </c>
      <c r="F243" s="154"/>
      <c r="G243" s="26"/>
      <c r="H243" s="25"/>
      <c r="I243" s="25"/>
      <c r="J243" s="26"/>
      <c r="K243" s="25"/>
      <c r="L243" s="25"/>
      <c r="M243" s="25"/>
      <c r="N243" s="25"/>
      <c r="O243" s="25"/>
      <c r="P243" s="26"/>
      <c r="Q243" s="25"/>
      <c r="R243" s="26"/>
      <c r="S243" s="25"/>
      <c r="T243" s="25"/>
      <c r="U243" s="25"/>
      <c r="V243" s="26"/>
      <c r="W243" s="25"/>
      <c r="X243" s="25"/>
      <c r="Y243" s="26"/>
      <c r="Z243" s="25"/>
      <c r="AA243" s="25"/>
      <c r="AB243" s="26"/>
      <c r="AC243" s="25"/>
      <c r="AD243" s="251"/>
    </row>
    <row r="244" spans="1:30">
      <c r="A244" s="176"/>
      <c r="E244" s="177" t="s">
        <v>202</v>
      </c>
      <c r="F244" s="157">
        <v>4.9003683161804652E-2</v>
      </c>
      <c r="G244" s="102">
        <v>7.4404199263922124E-2</v>
      </c>
      <c r="H244" s="103">
        <v>6.7952341095957852E-2</v>
      </c>
      <c r="I244" s="103">
        <v>3.5883822432855796E-2</v>
      </c>
      <c r="J244" s="124">
        <v>3.1418310691973608E-2</v>
      </c>
      <c r="K244" s="92">
        <v>6.5327601493511619E-2</v>
      </c>
      <c r="L244" s="92">
        <v>2.8748865933802773E-2</v>
      </c>
      <c r="M244" s="92">
        <v>7.4015072422027817E-2</v>
      </c>
      <c r="N244" s="92">
        <v>6.3791024702951379E-2</v>
      </c>
      <c r="O244" s="92">
        <v>4.0097390929346652E-2</v>
      </c>
      <c r="P244" s="78">
        <v>4.2673126766433533E-2</v>
      </c>
      <c r="Q244" s="79">
        <v>5.4948993143873845E-2</v>
      </c>
      <c r="R244" s="80">
        <v>4.1246234752612063E-2</v>
      </c>
      <c r="S244" s="81">
        <v>5.3431394573222789E-2</v>
      </c>
      <c r="T244" s="81">
        <v>6.397354768565236E-2</v>
      </c>
      <c r="U244" s="81">
        <v>2.9075583325455262E-2</v>
      </c>
      <c r="V244" s="99">
        <v>4.9096943428512334E-2</v>
      </c>
      <c r="W244" s="100">
        <v>7.1735915880976608E-2</v>
      </c>
      <c r="X244" s="100">
        <v>2.2360460204013569E-2</v>
      </c>
      <c r="Y244" s="84">
        <v>4.722339024533663E-2</v>
      </c>
      <c r="Z244" s="85">
        <v>4.3427506228962132E-2</v>
      </c>
      <c r="AA244" s="85">
        <v>5.9288726079407779E-2</v>
      </c>
      <c r="AB244" s="241">
        <v>4.6985778989248203E-2</v>
      </c>
      <c r="AC244" s="242">
        <v>3.8722693662200623E-2</v>
      </c>
      <c r="AD244" s="298">
        <v>7.0890379490949187E-2</v>
      </c>
    </row>
    <row r="245" spans="1:30">
      <c r="A245" s="176"/>
      <c r="E245" s="177" t="s">
        <v>300</v>
      </c>
      <c r="F245" s="157">
        <v>7.4705475225406881E-2</v>
      </c>
      <c r="G245" s="102">
        <v>0.1134645938499286</v>
      </c>
      <c r="H245" s="103">
        <v>6.0684358229530798E-2</v>
      </c>
      <c r="I245" s="103">
        <v>7.658980878715789E-2</v>
      </c>
      <c r="J245" s="124">
        <v>7.3140943172737422E-2</v>
      </c>
      <c r="K245" s="92">
        <v>6.1873125126525201E-2</v>
      </c>
      <c r="L245" s="92">
        <v>8.4266299467161604E-2</v>
      </c>
      <c r="M245" s="92">
        <v>8.6198413555579556E-2</v>
      </c>
      <c r="N245" s="92">
        <v>9.297599616080765E-2</v>
      </c>
      <c r="O245" s="92">
        <v>6.8946309207216269E-2</v>
      </c>
      <c r="P245" s="78">
        <v>7.373174956693887E-2</v>
      </c>
      <c r="Q245" s="79">
        <v>7.5742636575924227E-2</v>
      </c>
      <c r="R245" s="80">
        <v>8.1769740831684742E-2</v>
      </c>
      <c r="S245" s="81">
        <v>7.4411108384627708E-2</v>
      </c>
      <c r="T245" s="81">
        <v>6.0424505857987761E-2</v>
      </c>
      <c r="U245" s="81">
        <v>8.6962926157911735E-2</v>
      </c>
      <c r="V245" s="99">
        <v>8.4914583352920708E-2</v>
      </c>
      <c r="W245" s="100">
        <v>8.3451432437488635E-2</v>
      </c>
      <c r="X245" s="100">
        <v>4.3735192463998693E-2</v>
      </c>
      <c r="Y245" s="84">
        <v>4.0109482289009721E-2</v>
      </c>
      <c r="Z245" s="85">
        <v>7.9198353851776565E-2</v>
      </c>
      <c r="AA245" s="85">
        <v>9.5301738118405754E-2</v>
      </c>
      <c r="AB245" s="241">
        <v>5.1644433431076969E-2</v>
      </c>
      <c r="AC245" s="242">
        <v>7.9972157606788732E-2</v>
      </c>
      <c r="AD245" s="298">
        <v>8.9349617926297156E-2</v>
      </c>
    </row>
    <row r="246" spans="1:30">
      <c r="A246" s="176"/>
      <c r="E246" s="177" t="s">
        <v>301</v>
      </c>
      <c r="F246" s="157">
        <v>0.18399271995653482</v>
      </c>
      <c r="G246" s="102">
        <v>0.10790982040504395</v>
      </c>
      <c r="H246" s="103">
        <v>0.21525380335778643</v>
      </c>
      <c r="I246" s="103">
        <v>0.17597063796513596</v>
      </c>
      <c r="J246" s="124">
        <v>0.17101263646685219</v>
      </c>
      <c r="K246" s="92">
        <v>0.18641722842955022</v>
      </c>
      <c r="L246" s="92">
        <v>0.15516788785063945</v>
      </c>
      <c r="M246" s="92">
        <v>0.18363214169996764</v>
      </c>
      <c r="N246" s="92">
        <v>0.24048866756919285</v>
      </c>
      <c r="O246" s="92">
        <v>0.22952454538920436</v>
      </c>
      <c r="P246" s="78">
        <v>0.1750700061214655</v>
      </c>
      <c r="Q246" s="79">
        <v>0.19258107280335029</v>
      </c>
      <c r="R246" s="80">
        <v>0.20971558091678183</v>
      </c>
      <c r="S246" s="81">
        <v>0.18132919522274021</v>
      </c>
      <c r="T246" s="81">
        <v>0.19021048300528448</v>
      </c>
      <c r="U246" s="81">
        <v>0.12029486708775879</v>
      </c>
      <c r="V246" s="99">
        <v>0.1893219005713247</v>
      </c>
      <c r="W246" s="100">
        <v>0.18931136903556811</v>
      </c>
      <c r="X246" s="100">
        <v>0.17143019489743735</v>
      </c>
      <c r="Y246" s="84">
        <v>0.12949154197172411</v>
      </c>
      <c r="Z246" s="85">
        <v>0.19163925589561043</v>
      </c>
      <c r="AA246" s="85">
        <v>0.22767157003033595</v>
      </c>
      <c r="AB246" s="241">
        <v>0.13636568051138737</v>
      </c>
      <c r="AC246" s="242">
        <v>0.21684172395420462</v>
      </c>
      <c r="AD246" s="298">
        <v>0.20499365486960819</v>
      </c>
    </row>
    <row r="247" spans="1:30">
      <c r="A247" s="176"/>
      <c r="E247" s="177" t="s">
        <v>302</v>
      </c>
      <c r="F247" s="157">
        <v>0.43444772267310894</v>
      </c>
      <c r="G247" s="102">
        <v>0.48906140015686911</v>
      </c>
      <c r="H247" s="103">
        <v>0.44490867017872093</v>
      </c>
      <c r="I247" s="103">
        <v>0.42300523515174066</v>
      </c>
      <c r="J247" s="124">
        <v>0.45040059243474428</v>
      </c>
      <c r="K247" s="92">
        <v>0.42171675891955324</v>
      </c>
      <c r="L247" s="92">
        <v>0.46049535090425947</v>
      </c>
      <c r="M247" s="92">
        <v>0.45409871476401337</v>
      </c>
      <c r="N247" s="92">
        <v>0.36049008949228456</v>
      </c>
      <c r="O247" s="92">
        <v>0.45217602242507016</v>
      </c>
      <c r="P247" s="78">
        <v>0.43003881269617994</v>
      </c>
      <c r="Q247" s="79">
        <v>0.4384535740335741</v>
      </c>
      <c r="R247" s="80">
        <v>0.39122088457217841</v>
      </c>
      <c r="S247" s="81">
        <v>0.45656884735417824</v>
      </c>
      <c r="T247" s="81">
        <v>0.43752399166067113</v>
      </c>
      <c r="U247" s="81">
        <v>0.48194455742455189</v>
      </c>
      <c r="V247" s="99">
        <v>0.43071238517877786</v>
      </c>
      <c r="W247" s="100">
        <v>0.43106642850369931</v>
      </c>
      <c r="X247" s="100">
        <v>0.44587143044194705</v>
      </c>
      <c r="Y247" s="84">
        <v>0.44887183760053168</v>
      </c>
      <c r="Z247" s="85">
        <v>0.43642203075012892</v>
      </c>
      <c r="AA247" s="85">
        <v>0.42332818193959521</v>
      </c>
      <c r="AB247" s="241">
        <v>0.46161336655699187</v>
      </c>
      <c r="AC247" s="242">
        <v>0.42574901560733452</v>
      </c>
      <c r="AD247" s="298">
        <v>0.4302110159410536</v>
      </c>
    </row>
    <row r="248" spans="1:30">
      <c r="A248" s="176"/>
      <c r="E248" s="177" t="s">
        <v>203</v>
      </c>
      <c r="F248" s="157">
        <v>0.22482354772698712</v>
      </c>
      <c r="G248" s="102">
        <v>0.19096997365404339</v>
      </c>
      <c r="H248" s="103">
        <v>0.18120821229875436</v>
      </c>
      <c r="I248" s="103">
        <v>0.25270501839790782</v>
      </c>
      <c r="J248" s="124">
        <v>0.24772311232268046</v>
      </c>
      <c r="K248" s="92">
        <v>0.23160472389629427</v>
      </c>
      <c r="L248" s="92">
        <v>0.21727096468160947</v>
      </c>
      <c r="M248" s="92">
        <v>0.18011004308120626</v>
      </c>
      <c r="N248" s="92">
        <v>0.19671713506195732</v>
      </c>
      <c r="O248" s="92">
        <v>0.19935491985912457</v>
      </c>
      <c r="P248" s="78">
        <v>0.22818869743028697</v>
      </c>
      <c r="Q248" s="79">
        <v>0.22116021097811378</v>
      </c>
      <c r="R248" s="80">
        <v>0.23328727222117288</v>
      </c>
      <c r="S248" s="81">
        <v>0.20500467150291063</v>
      </c>
      <c r="T248" s="81">
        <v>0.22285982893802278</v>
      </c>
      <c r="U248" s="81">
        <v>0.24768439636011069</v>
      </c>
      <c r="V248" s="99">
        <v>0.20634756474020866</v>
      </c>
      <c r="W248" s="100">
        <v>0.19186256595824289</v>
      </c>
      <c r="X248" s="100">
        <v>0.29555409521786069</v>
      </c>
      <c r="Y248" s="84">
        <v>0.30448347059299946</v>
      </c>
      <c r="Z248" s="85">
        <v>0.21495885463863676</v>
      </c>
      <c r="AA248" s="85">
        <v>0.16212867036803846</v>
      </c>
      <c r="AB248" s="241">
        <v>0.27423927458619568</v>
      </c>
      <c r="AC248" s="242">
        <v>0.2021075099738795</v>
      </c>
      <c r="AD248" s="298">
        <v>0.17435822296614359</v>
      </c>
    </row>
    <row r="249" spans="1:30">
      <c r="A249" s="176"/>
      <c r="E249" s="171" t="s">
        <v>32</v>
      </c>
      <c r="F249" s="157">
        <v>3.3026851256157619E-2</v>
      </c>
      <c r="G249" s="102">
        <v>2.419001267019287E-2</v>
      </c>
      <c r="H249" s="103">
        <v>2.9992614839249664E-2</v>
      </c>
      <c r="I249" s="103">
        <v>3.5845477265201917E-2</v>
      </c>
      <c r="J249" s="124">
        <v>2.6304404911011995E-2</v>
      </c>
      <c r="K249" s="92">
        <v>3.3060562134565444E-2</v>
      </c>
      <c r="L249" s="92">
        <v>5.405063116252723E-2</v>
      </c>
      <c r="M249" s="92">
        <v>2.1945614477205361E-2</v>
      </c>
      <c r="N249" s="92">
        <v>4.5537087012806197E-2</v>
      </c>
      <c r="O249" s="92">
        <v>9.9008121900380931E-3</v>
      </c>
      <c r="P249" s="78">
        <v>5.0297607418695219E-2</v>
      </c>
      <c r="Q249" s="79">
        <v>1.7113512465163735E-2</v>
      </c>
      <c r="R249" s="80">
        <v>4.2760286705570083E-2</v>
      </c>
      <c r="S249" s="81">
        <v>2.9254782962320383E-2</v>
      </c>
      <c r="T249" s="81">
        <v>2.5007642852381468E-2</v>
      </c>
      <c r="U249" s="81">
        <v>3.4037669644211593E-2</v>
      </c>
      <c r="V249" s="99">
        <v>3.9606622728255658E-2</v>
      </c>
      <c r="W249" s="100">
        <v>3.257228818402446E-2</v>
      </c>
      <c r="X249" s="100">
        <v>2.1048626774742635E-2</v>
      </c>
      <c r="Y249" s="84">
        <v>2.982027730039841E-2</v>
      </c>
      <c r="Z249" s="85">
        <v>3.435399863488519E-2</v>
      </c>
      <c r="AA249" s="85">
        <v>3.2281113464216894E-2</v>
      </c>
      <c r="AB249" s="241">
        <v>2.9151465925099922E-2</v>
      </c>
      <c r="AC249" s="242">
        <v>3.6606899195591999E-2</v>
      </c>
      <c r="AD249" s="298">
        <v>3.0197108805948281E-2</v>
      </c>
    </row>
    <row r="250" spans="1:30">
      <c r="A250" s="176"/>
      <c r="E250" s="171" t="s">
        <v>584</v>
      </c>
      <c r="F250" s="157"/>
      <c r="G250" s="102"/>
      <c r="H250" s="103"/>
      <c r="I250" s="103"/>
      <c r="J250" s="26"/>
      <c r="K250" s="25"/>
      <c r="L250" s="25"/>
      <c r="M250" s="25"/>
      <c r="N250" s="25"/>
      <c r="O250" s="25"/>
      <c r="P250" s="78"/>
      <c r="Q250" s="79"/>
      <c r="R250" s="26"/>
      <c r="S250" s="25"/>
      <c r="T250" s="25"/>
      <c r="U250" s="25"/>
      <c r="V250" s="26"/>
      <c r="W250" s="25"/>
      <c r="X250" s="25"/>
      <c r="Y250" s="26"/>
      <c r="Z250" s="25"/>
      <c r="AA250" s="25"/>
      <c r="AB250" s="26"/>
      <c r="AC250" s="25"/>
      <c r="AD250" s="251"/>
    </row>
    <row r="251" spans="1:30">
      <c r="A251" s="176"/>
      <c r="E251" s="172" t="s">
        <v>28</v>
      </c>
      <c r="F251" s="150">
        <f>(F244*1+F245*2+F246*3+F247*4+F248*5)/SUM(F244:F248)</f>
        <v>3.7356791421790727</v>
      </c>
      <c r="G251" s="24">
        <f t="shared" ref="G251:AD251" si="17">(G244*1+G245*2+G246*3+G247*4+G248*5)/SUM(G244:G248)</f>
        <v>3.6238185333118991</v>
      </c>
      <c r="H251" s="23">
        <f t="shared" si="17"/>
        <v>3.6296200046493166</v>
      </c>
      <c r="I251" s="23">
        <f t="shared" si="17"/>
        <v>3.8090589214704655</v>
      </c>
      <c r="J251" s="24">
        <f t="shared" si="17"/>
        <v>3.8317478856925562</v>
      </c>
      <c r="K251" s="23">
        <f t="shared" si="17"/>
        <v>3.7160716085043504</v>
      </c>
      <c r="L251" s="23">
        <f t="shared" si="17"/>
        <v>3.7963145531334814</v>
      </c>
      <c r="M251" s="23">
        <f t="shared" si="17"/>
        <v>3.5931063252854978</v>
      </c>
      <c r="N251" s="23">
        <f t="shared" si="17"/>
        <v>3.5588130316978015</v>
      </c>
      <c r="O251" s="23">
        <f t="shared" si="17"/>
        <v>3.7087620914320971</v>
      </c>
      <c r="P251" s="24">
        <f t="shared" si="17"/>
        <v>3.7658590840021287</v>
      </c>
      <c r="Q251" s="23">
        <f t="shared" si="17"/>
        <v>3.707236676810548</v>
      </c>
      <c r="R251" s="24">
        <f t="shared" si="17"/>
        <v>3.724513629183599</v>
      </c>
      <c r="S251" s="23">
        <f t="shared" si="17"/>
        <v>3.7059569089819435</v>
      </c>
      <c r="T251" s="23">
        <f t="shared" si="17"/>
        <v>3.712694867004191</v>
      </c>
      <c r="U251" s="23">
        <f t="shared" si="17"/>
        <v>3.8615235099586447</v>
      </c>
      <c r="V251" s="24">
        <f t="shared" si="17"/>
        <v>3.6875297769389115</v>
      </c>
      <c r="W251" s="23">
        <f t="shared" si="17"/>
        <v>3.6076612123475829</v>
      </c>
      <c r="X251" s="23">
        <f t="shared" si="17"/>
        <v>3.9689178992421583</v>
      </c>
      <c r="Y251" s="24">
        <f t="shared" si="17"/>
        <v>3.9516613204796132</v>
      </c>
      <c r="Z251" s="23">
        <f t="shared" si="17"/>
        <v>3.7251998897398435</v>
      </c>
      <c r="AA251" s="23">
        <f t="shared" si="17"/>
        <v>3.5515096789202909</v>
      </c>
      <c r="AB251" s="24">
        <f t="shared" si="17"/>
        <v>3.8904333621346505</v>
      </c>
      <c r="AC251" s="23">
        <f t="shared" si="17"/>
        <v>3.6981018340927965</v>
      </c>
      <c r="AD251" s="234">
        <f t="shared" si="17"/>
        <v>3.5648540439910219</v>
      </c>
    </row>
    <row r="252" spans="1:30">
      <c r="A252" s="176"/>
      <c r="E252" s="171"/>
      <c r="F252" s="154"/>
      <c r="G252" s="26"/>
      <c r="H252" s="25"/>
      <c r="I252" s="25"/>
      <c r="J252" s="26"/>
      <c r="K252" s="25"/>
      <c r="L252" s="25"/>
      <c r="M252" s="25"/>
      <c r="N252" s="25"/>
      <c r="O252" s="25"/>
      <c r="P252" s="26"/>
      <c r="Q252" s="25"/>
      <c r="R252" s="26"/>
      <c r="S252" s="25"/>
      <c r="T252" s="25"/>
      <c r="U252" s="25"/>
      <c r="V252" s="26"/>
      <c r="W252" s="25"/>
      <c r="X252" s="25"/>
      <c r="Y252" s="26"/>
      <c r="Z252" s="25"/>
      <c r="AA252" s="25"/>
      <c r="AB252" s="26"/>
      <c r="AC252" s="25"/>
      <c r="AD252" s="251"/>
    </row>
    <row r="253" spans="1:30" ht="48" customHeight="1">
      <c r="A253" s="176"/>
      <c r="B253" s="13" t="s">
        <v>73</v>
      </c>
      <c r="C253" s="13" t="s">
        <v>307</v>
      </c>
      <c r="E253" s="174" t="s">
        <v>308</v>
      </c>
      <c r="F253" s="154"/>
      <c r="G253" s="26"/>
      <c r="H253" s="25"/>
      <c r="I253" s="25"/>
      <c r="J253" s="26"/>
      <c r="K253" s="25"/>
      <c r="L253" s="25"/>
      <c r="M253" s="25"/>
      <c r="N253" s="25"/>
      <c r="O253" s="25"/>
      <c r="P253" s="26"/>
      <c r="Q253" s="25"/>
      <c r="R253" s="26"/>
      <c r="S253" s="25"/>
      <c r="T253" s="25"/>
      <c r="U253" s="25"/>
      <c r="V253" s="26"/>
      <c r="W253" s="25"/>
      <c r="X253" s="25"/>
      <c r="Y253" s="26"/>
      <c r="Z253" s="25"/>
      <c r="AA253" s="25"/>
      <c r="AB253" s="26"/>
      <c r="AC253" s="25"/>
      <c r="AD253" s="251"/>
    </row>
    <row r="254" spans="1:30">
      <c r="A254" s="176"/>
      <c r="E254" s="177" t="s">
        <v>202</v>
      </c>
      <c r="F254" s="157">
        <v>0.17950859721971704</v>
      </c>
      <c r="G254" s="102">
        <v>0.23000623453934799</v>
      </c>
      <c r="H254" s="103">
        <v>0.20725399315248569</v>
      </c>
      <c r="I254" s="103">
        <v>0.15816656208108551</v>
      </c>
      <c r="J254" s="124">
        <v>0.14797847510250964</v>
      </c>
      <c r="K254" s="92">
        <v>0.17730849632305579</v>
      </c>
      <c r="L254" s="92">
        <v>0.15880877872878371</v>
      </c>
      <c r="M254" s="92">
        <v>0.22144952928399564</v>
      </c>
      <c r="N254" s="92">
        <v>0.25592025357703585</v>
      </c>
      <c r="O254" s="92">
        <v>0.22109916174766175</v>
      </c>
      <c r="P254" s="78">
        <v>0.15093515153883225</v>
      </c>
      <c r="Q254" s="79">
        <v>0.20626441409725063</v>
      </c>
      <c r="R254" s="80">
        <v>0.1857768729042629</v>
      </c>
      <c r="S254" s="81">
        <v>0.19057658211880019</v>
      </c>
      <c r="T254" s="81">
        <v>0.18627893799858175</v>
      </c>
      <c r="U254" s="81">
        <v>0.13157304605914039</v>
      </c>
      <c r="V254" s="99">
        <v>0.18072385064171514</v>
      </c>
      <c r="W254" s="100">
        <v>0.23082630077727576</v>
      </c>
      <c r="X254" s="100">
        <v>0.12527252626442922</v>
      </c>
      <c r="Y254" s="84">
        <v>0.15107085957227748</v>
      </c>
      <c r="Z254" s="85">
        <v>0.18525091911611319</v>
      </c>
      <c r="AA254" s="85">
        <v>0.20182206704443556</v>
      </c>
      <c r="AB254" s="241">
        <v>0.16636976463515926</v>
      </c>
      <c r="AC254" s="242">
        <v>0.18142780679604001</v>
      </c>
      <c r="AD254" s="298">
        <v>0.19810838128397626</v>
      </c>
    </row>
    <row r="255" spans="1:30">
      <c r="A255" s="176"/>
      <c r="E255" s="177" t="s">
        <v>300</v>
      </c>
      <c r="F255" s="157">
        <v>0.17936979877038328</v>
      </c>
      <c r="G255" s="102">
        <v>0.233469420590069</v>
      </c>
      <c r="H255" s="103">
        <v>0.173720472925535</v>
      </c>
      <c r="I255" s="103">
        <v>0.17525399787236137</v>
      </c>
      <c r="J255" s="124">
        <v>0.17065480536630015</v>
      </c>
      <c r="K255" s="92">
        <v>0.16605519584207054</v>
      </c>
      <c r="L255" s="92">
        <v>0.23362277993078151</v>
      </c>
      <c r="M255" s="92">
        <v>0.17874907746863392</v>
      </c>
      <c r="N255" s="92">
        <v>0.18028853274876322</v>
      </c>
      <c r="O255" s="92">
        <v>0.1601574081561144</v>
      </c>
      <c r="P255" s="78">
        <v>0.17108128524726812</v>
      </c>
      <c r="Q255" s="79">
        <v>0.18617366965674798</v>
      </c>
      <c r="R255" s="80">
        <v>0.19289281059656371</v>
      </c>
      <c r="S255" s="81">
        <v>0.17723601400414041</v>
      </c>
      <c r="T255" s="81">
        <v>0.18186906457125848</v>
      </c>
      <c r="U255" s="81">
        <v>0.14875453446191053</v>
      </c>
      <c r="V255" s="99">
        <v>0.20430020584024691</v>
      </c>
      <c r="W255" s="100">
        <v>0.18531607420638682</v>
      </c>
      <c r="X255" s="100">
        <v>0.12016848762591796</v>
      </c>
      <c r="Y255" s="84">
        <v>0.12425166309417618</v>
      </c>
      <c r="Z255" s="85">
        <v>0.17777783340592804</v>
      </c>
      <c r="AA255" s="85">
        <v>0.22615763264838876</v>
      </c>
      <c r="AB255" s="241">
        <v>0.13077823207918612</v>
      </c>
      <c r="AC255" s="242">
        <v>0.19126766443283352</v>
      </c>
      <c r="AD255" s="298">
        <v>0.22326663703122404</v>
      </c>
    </row>
    <row r="256" spans="1:30">
      <c r="A256" s="176"/>
      <c r="E256" s="177" t="s">
        <v>301</v>
      </c>
      <c r="F256" s="157">
        <v>0.18049206551161764</v>
      </c>
      <c r="G256" s="102">
        <v>0.13575608873157291</v>
      </c>
      <c r="H256" s="103">
        <v>0.20435408955335574</v>
      </c>
      <c r="I256" s="103">
        <v>0.17288903374841114</v>
      </c>
      <c r="J256" s="124">
        <v>0.18456362209201826</v>
      </c>
      <c r="K256" s="92">
        <v>0.19034153956409294</v>
      </c>
      <c r="L256" s="92">
        <v>0.13201021467864979</v>
      </c>
      <c r="M256" s="92">
        <v>0.16406957836566444</v>
      </c>
      <c r="N256" s="92">
        <v>0.20903220072873771</v>
      </c>
      <c r="O256" s="92">
        <v>0.2118002210183014</v>
      </c>
      <c r="P256" s="78">
        <v>0.19113364331392699</v>
      </c>
      <c r="Q256" s="79">
        <v>0.17097912564665804</v>
      </c>
      <c r="R256" s="80">
        <v>0.18094145505914538</v>
      </c>
      <c r="S256" s="81">
        <v>0.1715680006082746</v>
      </c>
      <c r="T256" s="81">
        <v>0.18303790514347321</v>
      </c>
      <c r="U256" s="81">
        <v>0.19165659008464328</v>
      </c>
      <c r="V256" s="99">
        <v>0.1828010570310365</v>
      </c>
      <c r="W256" s="100">
        <v>0.18019830398581274</v>
      </c>
      <c r="X256" s="100">
        <v>0.1780286700718296</v>
      </c>
      <c r="Y256" s="84">
        <v>0.15691332383627787</v>
      </c>
      <c r="Z256" s="85">
        <v>0.19011226317010366</v>
      </c>
      <c r="AA256" s="85">
        <v>0.18694884856810334</v>
      </c>
      <c r="AB256" s="241">
        <v>0.16337504646264403</v>
      </c>
      <c r="AC256" s="242">
        <v>0.19201408037738271</v>
      </c>
      <c r="AD256" s="298">
        <v>0.18992924745015161</v>
      </c>
    </row>
    <row r="257" spans="1:30">
      <c r="A257" s="176"/>
      <c r="E257" s="177" t="s">
        <v>302</v>
      </c>
      <c r="F257" s="157">
        <v>0.2822910372151779</v>
      </c>
      <c r="G257" s="102">
        <v>0.26878909156728276</v>
      </c>
      <c r="H257" s="103">
        <v>0.27742870619003873</v>
      </c>
      <c r="I257" s="103">
        <v>0.28730272318053474</v>
      </c>
      <c r="J257" s="124">
        <v>0.28466270765225787</v>
      </c>
      <c r="K257" s="92">
        <v>0.29709146297236527</v>
      </c>
      <c r="L257" s="92">
        <v>0.31258390382175433</v>
      </c>
      <c r="M257" s="92">
        <v>0.29805713394255406</v>
      </c>
      <c r="N257" s="92">
        <v>0.17527327665373107</v>
      </c>
      <c r="O257" s="92">
        <v>0.2960656945455199</v>
      </c>
      <c r="P257" s="78">
        <v>0.28299795517003346</v>
      </c>
      <c r="Q257" s="79">
        <v>0.28151616577333644</v>
      </c>
      <c r="R257" s="80">
        <v>0.25848310635831601</v>
      </c>
      <c r="S257" s="81">
        <v>0.28919886317162213</v>
      </c>
      <c r="T257" s="81">
        <v>0.28248704448834777</v>
      </c>
      <c r="U257" s="81">
        <v>0.32138727052874572</v>
      </c>
      <c r="V257" s="99">
        <v>0.27683570137368907</v>
      </c>
      <c r="W257" s="100">
        <v>0.25684697175103599</v>
      </c>
      <c r="X257" s="100">
        <v>0.31950268974930673</v>
      </c>
      <c r="Y257" s="84">
        <v>0.28877816387302346</v>
      </c>
      <c r="Z257" s="85">
        <v>0.30279848535672388</v>
      </c>
      <c r="AA257" s="85">
        <v>0.2545933260832236</v>
      </c>
      <c r="AB257" s="241">
        <v>0.29052620952013841</v>
      </c>
      <c r="AC257" s="242">
        <v>0.29117856559810334</v>
      </c>
      <c r="AD257" s="298">
        <v>0.25770169691882455</v>
      </c>
    </row>
    <row r="258" spans="1:30">
      <c r="A258" s="176"/>
      <c r="E258" s="177" t="s">
        <v>203</v>
      </c>
      <c r="F258" s="157">
        <v>0.14678217365249058</v>
      </c>
      <c r="G258" s="102">
        <v>0.1077891519015345</v>
      </c>
      <c r="H258" s="103">
        <v>0.11145082817111106</v>
      </c>
      <c r="I258" s="103">
        <v>0.17076916779068099</v>
      </c>
      <c r="J258" s="124">
        <v>0.19030661738521801</v>
      </c>
      <c r="K258" s="92">
        <v>0.13614274316385</v>
      </c>
      <c r="L258" s="92">
        <v>0.10624785563131364</v>
      </c>
      <c r="M258" s="92">
        <v>0.11572893478378266</v>
      </c>
      <c r="N258" s="92">
        <v>0.13557188138756407</v>
      </c>
      <c r="O258" s="92">
        <v>0.10624152089341705</v>
      </c>
      <c r="P258" s="78">
        <v>0.15701819507938369</v>
      </c>
      <c r="Q258" s="79">
        <v>0.13758329232587288</v>
      </c>
      <c r="R258" s="80">
        <v>0.144286124716799</v>
      </c>
      <c r="S258" s="81">
        <v>0.14216575713484228</v>
      </c>
      <c r="T258" s="81">
        <v>0.14029879564598266</v>
      </c>
      <c r="U258" s="81">
        <v>0.17351654391557655</v>
      </c>
      <c r="V258" s="99">
        <v>0.11806417401899948</v>
      </c>
      <c r="W258" s="100">
        <v>0.11480129879116063</v>
      </c>
      <c r="X258" s="100">
        <v>0.23665470536282279</v>
      </c>
      <c r="Y258" s="84">
        <v>0.2502596157686624</v>
      </c>
      <c r="Z258" s="85">
        <v>0.11365582084620429</v>
      </c>
      <c r="AA258" s="85">
        <v>9.7229694923015281E-2</v>
      </c>
      <c r="AB258" s="241">
        <v>0.2207042130719494</v>
      </c>
      <c r="AC258" s="242">
        <v>0.11134917727744176</v>
      </c>
      <c r="AD258" s="298">
        <v>9.9694291369380961E-2</v>
      </c>
    </row>
    <row r="259" spans="1:30">
      <c r="A259" s="176"/>
      <c r="E259" s="171" t="s">
        <v>32</v>
      </c>
      <c r="F259" s="157">
        <v>3.1556327630613563E-2</v>
      </c>
      <c r="G259" s="102">
        <v>2.419001267019287E-2</v>
      </c>
      <c r="H259" s="103">
        <v>2.5791910007473776E-2</v>
      </c>
      <c r="I259" s="103">
        <v>3.5618515326926233E-2</v>
      </c>
      <c r="J259" s="124">
        <v>2.1833772401696074E-2</v>
      </c>
      <c r="K259" s="92">
        <v>3.3060562134565444E-2</v>
      </c>
      <c r="L259" s="92">
        <v>5.6726467208717019E-2</v>
      </c>
      <c r="M259" s="92">
        <v>2.1945746155369282E-2</v>
      </c>
      <c r="N259" s="92">
        <v>4.3913854904168027E-2</v>
      </c>
      <c r="O259" s="92">
        <v>4.6359936389854719E-3</v>
      </c>
      <c r="P259" s="78">
        <v>4.6833769650555496E-2</v>
      </c>
      <c r="Q259" s="79">
        <v>1.7483332500134015E-2</v>
      </c>
      <c r="R259" s="80">
        <v>3.7619630364912997E-2</v>
      </c>
      <c r="S259" s="81">
        <v>2.9254782962320383E-2</v>
      </c>
      <c r="T259" s="81">
        <v>2.6028252152356126E-2</v>
      </c>
      <c r="U259" s="81">
        <v>3.3112014949983511E-2</v>
      </c>
      <c r="V259" s="99">
        <v>3.7275011094312943E-2</v>
      </c>
      <c r="W259" s="100">
        <v>3.2011050488328051E-2</v>
      </c>
      <c r="X259" s="100">
        <v>2.0372920925693747E-2</v>
      </c>
      <c r="Y259" s="84">
        <v>2.8726373855582622E-2</v>
      </c>
      <c r="Z259" s="85">
        <v>3.0404678104926929E-2</v>
      </c>
      <c r="AA259" s="85">
        <v>3.3248430732833456E-2</v>
      </c>
      <c r="AB259" s="241">
        <v>2.8246534230922781E-2</v>
      </c>
      <c r="AC259" s="242">
        <v>3.2762705518198661E-2</v>
      </c>
      <c r="AD259" s="298">
        <v>3.1299745946442629E-2</v>
      </c>
    </row>
    <row r="260" spans="1:30">
      <c r="A260" s="176"/>
      <c r="E260" s="171" t="s">
        <v>584</v>
      </c>
      <c r="F260" s="157"/>
      <c r="G260" s="102"/>
      <c r="H260" s="103"/>
      <c r="I260" s="103"/>
      <c r="J260" s="26"/>
      <c r="K260" s="25"/>
      <c r="L260" s="25"/>
      <c r="M260" s="25"/>
      <c r="N260" s="25"/>
      <c r="O260" s="25"/>
      <c r="P260" s="78"/>
      <c r="Q260" s="79"/>
      <c r="R260" s="26"/>
      <c r="S260" s="25"/>
      <c r="T260" s="25"/>
      <c r="U260" s="25"/>
      <c r="V260" s="26"/>
      <c r="W260" s="25"/>
      <c r="X260" s="25"/>
      <c r="Y260" s="26"/>
      <c r="Z260" s="25"/>
      <c r="AA260" s="25"/>
      <c r="AB260" s="26"/>
      <c r="AC260" s="25"/>
      <c r="AD260" s="251"/>
    </row>
    <row r="261" spans="1:30">
      <c r="A261" s="176"/>
      <c r="E261" s="172" t="s">
        <v>28</v>
      </c>
      <c r="F261" s="150">
        <f>(F254*1+F255*2+F256*3+F257*4+F258*5)/SUM(F254:F258)</f>
        <v>3.0386892830004988</v>
      </c>
      <c r="G261" s="24">
        <f t="shared" ref="G261:AD261" si="18">(G254*1+G255*2+G256*3+G257*4+G258*5)/SUM(G254:G258)</f>
        <v>2.7857016253024511</v>
      </c>
      <c r="H261" s="23">
        <f t="shared" si="18"/>
        <v>2.9097748236735335</v>
      </c>
      <c r="I261" s="23">
        <f t="shared" si="18"/>
        <v>3.1423232806817039</v>
      </c>
      <c r="J261" s="24">
        <f t="shared" si="18"/>
        <v>3.2030985953575142</v>
      </c>
      <c r="K261" s="23">
        <f t="shared" si="18"/>
        <v>3.0503700220557772</v>
      </c>
      <c r="L261" s="23">
        <f t="shared" si="18"/>
        <v>2.9722660274092987</v>
      </c>
      <c r="M261" s="23">
        <f t="shared" si="18"/>
        <v>2.905799568720917</v>
      </c>
      <c r="N261" s="23">
        <f t="shared" si="18"/>
        <v>2.7430022370532865</v>
      </c>
      <c r="O261" s="23">
        <f t="shared" si="18"/>
        <v>2.9057560905160358</v>
      </c>
      <c r="P261" s="24">
        <f t="shared" si="18"/>
        <v>3.130179556359626</v>
      </c>
      <c r="Q261" s="23">
        <f t="shared" si="18"/>
        <v>2.9572325347588335</v>
      </c>
      <c r="R261" s="24">
        <f t="shared" si="18"/>
        <v>2.9819289740710633</v>
      </c>
      <c r="S261" s="23">
        <f t="shared" si="18"/>
        <v>3.0155975006972175</v>
      </c>
      <c r="T261" s="23">
        <f t="shared" si="18"/>
        <v>3.0088890619579298</v>
      </c>
      <c r="U261" s="23">
        <f t="shared" si="18"/>
        <v>3.2653044982934998</v>
      </c>
      <c r="V261" s="24">
        <f t="shared" si="18"/>
        <v>2.9451724445503511</v>
      </c>
      <c r="W261" s="23">
        <f t="shared" si="18"/>
        <v>2.8341725837794334</v>
      </c>
      <c r="X261" s="23">
        <f t="shared" si="18"/>
        <v>3.4308767788647043</v>
      </c>
      <c r="Y261" s="24">
        <f t="shared" si="18"/>
        <v>3.3736372566937769</v>
      </c>
      <c r="Z261" s="23">
        <f t="shared" si="18"/>
        <v>2.9812606928078926</v>
      </c>
      <c r="AA261" s="23">
        <f t="shared" si="18"/>
        <v>2.8130346445209082</v>
      </c>
      <c r="AB261" s="24">
        <f t="shared" si="18"/>
        <v>3.2762191067691218</v>
      </c>
      <c r="AC261" s="23">
        <f t="shared" si="18"/>
        <v>2.9583903990245863</v>
      </c>
      <c r="AD261" s="234">
        <f t="shared" si="18"/>
        <v>2.8323597838835584</v>
      </c>
    </row>
    <row r="262" spans="1:30">
      <c r="A262" s="176"/>
      <c r="E262" s="171"/>
      <c r="F262" s="154"/>
      <c r="G262" s="26"/>
      <c r="H262" s="25"/>
      <c r="I262" s="25"/>
      <c r="J262" s="26"/>
      <c r="K262" s="25"/>
      <c r="L262" s="25"/>
      <c r="M262" s="25"/>
      <c r="N262" s="25"/>
      <c r="O262" s="25"/>
      <c r="P262" s="26"/>
      <c r="Q262" s="25"/>
      <c r="R262" s="26"/>
      <c r="S262" s="25"/>
      <c r="T262" s="25"/>
      <c r="U262" s="25"/>
      <c r="V262" s="26"/>
      <c r="W262" s="25"/>
      <c r="X262" s="25"/>
      <c r="Y262" s="26"/>
      <c r="Z262" s="25"/>
      <c r="AA262" s="25"/>
      <c r="AB262" s="26"/>
      <c r="AC262" s="25"/>
      <c r="AD262" s="251"/>
    </row>
    <row r="263" spans="1:30" ht="49.5" customHeight="1">
      <c r="A263" s="176"/>
      <c r="B263" s="16" t="s">
        <v>74</v>
      </c>
      <c r="C263" s="13" t="s">
        <v>310</v>
      </c>
      <c r="E263" s="174" t="s">
        <v>309</v>
      </c>
      <c r="F263" s="154"/>
      <c r="G263" s="26"/>
      <c r="H263" s="25"/>
      <c r="I263" s="25"/>
      <c r="J263" s="26"/>
      <c r="K263" s="25"/>
      <c r="L263" s="25"/>
      <c r="M263" s="25"/>
      <c r="N263" s="25"/>
      <c r="O263" s="25"/>
      <c r="P263" s="26"/>
      <c r="Q263" s="25"/>
      <c r="R263" s="26"/>
      <c r="S263" s="25"/>
      <c r="T263" s="25"/>
      <c r="U263" s="25"/>
      <c r="V263" s="26"/>
      <c r="W263" s="25"/>
      <c r="X263" s="25"/>
      <c r="Y263" s="26"/>
      <c r="Z263" s="25"/>
      <c r="AA263" s="25"/>
      <c r="AB263" s="26"/>
      <c r="AC263" s="25"/>
      <c r="AD263" s="251"/>
    </row>
    <row r="264" spans="1:30">
      <c r="A264" s="176"/>
      <c r="E264" s="177" t="s">
        <v>202</v>
      </c>
      <c r="F264" s="157">
        <v>0.13519875531552733</v>
      </c>
      <c r="G264" s="102">
        <v>0.1662738220695536</v>
      </c>
      <c r="H264" s="103">
        <v>0.17494640840292611</v>
      </c>
      <c r="I264" s="103">
        <v>0.10809289889317249</v>
      </c>
      <c r="J264" s="124">
        <v>0.10902035831311167</v>
      </c>
      <c r="K264" s="92">
        <v>0.1666022536961678</v>
      </c>
      <c r="L264" s="92">
        <v>9.3861751831204501E-2</v>
      </c>
      <c r="M264" s="92">
        <v>0.16037045259538826</v>
      </c>
      <c r="N264" s="92">
        <v>0.16012631416798245</v>
      </c>
      <c r="O264" s="92">
        <v>0.1338867775351967</v>
      </c>
      <c r="P264" s="78">
        <v>0.12263314187473137</v>
      </c>
      <c r="Q264" s="79">
        <v>0.14706799994699646</v>
      </c>
      <c r="R264" s="80">
        <v>0.10191358877674067</v>
      </c>
      <c r="S264" s="81">
        <v>0.15039030999000033</v>
      </c>
      <c r="T264" s="81">
        <v>0.17200919901665684</v>
      </c>
      <c r="U264" s="81">
        <v>0.10940334044924799</v>
      </c>
      <c r="V264" s="99">
        <v>0.15460322812964417</v>
      </c>
      <c r="W264" s="100">
        <v>0.13468790483061022</v>
      </c>
      <c r="X264" s="100">
        <v>9.434195329532892E-2</v>
      </c>
      <c r="Y264" s="84">
        <v>9.9581397774185565E-2</v>
      </c>
      <c r="Z264" s="85">
        <v>0.14147057031974253</v>
      </c>
      <c r="AA264" s="85">
        <v>0.16125961116516899</v>
      </c>
      <c r="AB264" s="241">
        <v>0.114279289821354</v>
      </c>
      <c r="AC264" s="242">
        <v>0.12810820513361981</v>
      </c>
      <c r="AD264" s="298">
        <v>0.18042148553037093</v>
      </c>
    </row>
    <row r="265" spans="1:30">
      <c r="A265" s="176"/>
      <c r="E265" s="177" t="s">
        <v>300</v>
      </c>
      <c r="F265" s="157">
        <v>0.16617425520095608</v>
      </c>
      <c r="G265" s="102">
        <v>0.25677154142566389</v>
      </c>
      <c r="H265" s="103">
        <v>0.1422439641140622</v>
      </c>
      <c r="I265" s="103">
        <v>0.16751595987232101</v>
      </c>
      <c r="J265" s="124">
        <v>0.15744467418481264</v>
      </c>
      <c r="K265" s="92">
        <v>0.15138780180724393</v>
      </c>
      <c r="L265" s="92">
        <v>0.20642585262401647</v>
      </c>
      <c r="M265" s="92">
        <v>0.17120082082790816</v>
      </c>
      <c r="N265" s="92">
        <v>0.17669764286624148</v>
      </c>
      <c r="O265" s="92">
        <v>0.16790203318868316</v>
      </c>
      <c r="P265" s="78">
        <v>0.15910470310892302</v>
      </c>
      <c r="Q265" s="79">
        <v>0.17182547856789213</v>
      </c>
      <c r="R265" s="80">
        <v>0.15574638312932257</v>
      </c>
      <c r="S265" s="81">
        <v>0.20333675872206888</v>
      </c>
      <c r="T265" s="81">
        <v>0.1509206487122641</v>
      </c>
      <c r="U265" s="81">
        <v>0.14749290423854949</v>
      </c>
      <c r="V265" s="99">
        <v>0.18011261033976783</v>
      </c>
      <c r="W265" s="100">
        <v>0.20033597336815223</v>
      </c>
      <c r="X265" s="100">
        <v>0.10367424078660498</v>
      </c>
      <c r="Y265" s="84">
        <v>0.13640130784072035</v>
      </c>
      <c r="Z265" s="85">
        <v>0.16280092420686013</v>
      </c>
      <c r="AA265" s="85">
        <v>0.20221891515463722</v>
      </c>
      <c r="AB265" s="241">
        <v>0.1390364221240197</v>
      </c>
      <c r="AC265" s="242">
        <v>0.16493924304164093</v>
      </c>
      <c r="AD265" s="298">
        <v>0.20833012558639685</v>
      </c>
    </row>
    <row r="266" spans="1:30">
      <c r="A266" s="176"/>
      <c r="E266" s="177" t="s">
        <v>301</v>
      </c>
      <c r="F266" s="157">
        <v>0.15611543154282292</v>
      </c>
      <c r="G266" s="102">
        <v>9.7404007819350477E-2</v>
      </c>
      <c r="H266" s="103">
        <v>0.18325027497388116</v>
      </c>
      <c r="I266" s="103">
        <v>0.1497942834639141</v>
      </c>
      <c r="J266" s="124">
        <v>0.17113810271818855</v>
      </c>
      <c r="K266" s="92">
        <v>0.13420523596257336</v>
      </c>
      <c r="L266" s="92">
        <v>9.9641473069031983E-2</v>
      </c>
      <c r="M266" s="92">
        <v>0.18080114723900612</v>
      </c>
      <c r="N266" s="92">
        <v>0.20544122569770507</v>
      </c>
      <c r="O266" s="92">
        <v>0.19188162044149754</v>
      </c>
      <c r="P266" s="78">
        <v>0.15216270073848318</v>
      </c>
      <c r="Q266" s="79">
        <v>0.16005688245136626</v>
      </c>
      <c r="R266" s="80">
        <v>0.17825334448077418</v>
      </c>
      <c r="S266" s="81">
        <v>0.12880920891952793</v>
      </c>
      <c r="T266" s="81">
        <v>0.14240086979207969</v>
      </c>
      <c r="U266" s="81">
        <v>0.1855033208823148</v>
      </c>
      <c r="V266" s="99">
        <v>0.14733802469956056</v>
      </c>
      <c r="W266" s="100">
        <v>0.17270850658428358</v>
      </c>
      <c r="X266" s="100">
        <v>0.15635503455602151</v>
      </c>
      <c r="Y266" s="84">
        <v>0.1358576685864159</v>
      </c>
      <c r="Z266" s="85">
        <v>0.16530002094401605</v>
      </c>
      <c r="AA266" s="85">
        <v>0.15975044359223856</v>
      </c>
      <c r="AB266" s="241">
        <v>0.13857018956758765</v>
      </c>
      <c r="AC266" s="242">
        <v>0.16161651439185781</v>
      </c>
      <c r="AD266" s="298">
        <v>0.17070760000099339</v>
      </c>
    </row>
    <row r="267" spans="1:30">
      <c r="A267" s="176"/>
      <c r="E267" s="177" t="s">
        <v>302</v>
      </c>
      <c r="F267" s="157">
        <v>0.31465014506626221</v>
      </c>
      <c r="G267" s="102">
        <v>0.30938322057486706</v>
      </c>
      <c r="H267" s="103">
        <v>0.29332057178812287</v>
      </c>
      <c r="I267" s="103">
        <v>0.32734838121295029</v>
      </c>
      <c r="J267" s="124">
        <v>0.32447673193958904</v>
      </c>
      <c r="K267" s="92">
        <v>0.31341402817066083</v>
      </c>
      <c r="L267" s="92">
        <v>0.33961503832807177</v>
      </c>
      <c r="M267" s="92">
        <v>0.31568873341693615</v>
      </c>
      <c r="N267" s="92">
        <v>0.25229359157036596</v>
      </c>
      <c r="O267" s="92">
        <v>0.32003629731453775</v>
      </c>
      <c r="P267" s="78">
        <v>0.31225856028341081</v>
      </c>
      <c r="Q267" s="79">
        <v>0.31679983809823248</v>
      </c>
      <c r="R267" s="80">
        <v>0.29837033296186244</v>
      </c>
      <c r="S267" s="81">
        <v>0.30490606293806188</v>
      </c>
      <c r="T267" s="81">
        <v>0.33256330070463735</v>
      </c>
      <c r="U267" s="81">
        <v>0.3349836978865513</v>
      </c>
      <c r="V267" s="99">
        <v>0.31875445417581527</v>
      </c>
      <c r="W267" s="100">
        <v>0.28953805583923509</v>
      </c>
      <c r="X267" s="100">
        <v>0.33601546528648457</v>
      </c>
      <c r="Y267" s="84">
        <v>0.31619723232146163</v>
      </c>
      <c r="Z267" s="85">
        <v>0.33445507591997214</v>
      </c>
      <c r="AA267" s="85">
        <v>0.29014652853299755</v>
      </c>
      <c r="AB267" s="241">
        <v>0.32067622076295099</v>
      </c>
      <c r="AC267" s="242">
        <v>0.34251882487002694</v>
      </c>
      <c r="AD267" s="298">
        <v>0.27028392906367732</v>
      </c>
    </row>
    <row r="268" spans="1:30">
      <c r="A268" s="176"/>
      <c r="E268" s="177" t="s">
        <v>203</v>
      </c>
      <c r="F268" s="157">
        <v>0.19039864852825189</v>
      </c>
      <c r="G268" s="102">
        <v>0.14597729814089311</v>
      </c>
      <c r="H268" s="103">
        <v>0.16762722896240562</v>
      </c>
      <c r="I268" s="103">
        <v>0.20858568585996767</v>
      </c>
      <c r="J268" s="124">
        <v>0.21009027253672724</v>
      </c>
      <c r="K268" s="92">
        <v>0.19412012423584024</v>
      </c>
      <c r="L268" s="92">
        <v>0.20055172159704523</v>
      </c>
      <c r="M268" s="92">
        <v>0.14471292023928814</v>
      </c>
      <c r="N268" s="92">
        <v>0.15801416590880141</v>
      </c>
      <c r="O268" s="92">
        <v>0.16763249867478863</v>
      </c>
      <c r="P268" s="78">
        <v>0.20091496372706077</v>
      </c>
      <c r="Q268" s="79">
        <v>0.18102039070847684</v>
      </c>
      <c r="R268" s="80">
        <v>0.21882055171879025</v>
      </c>
      <c r="S268" s="81">
        <v>0.17593556889869913</v>
      </c>
      <c r="T268" s="81">
        <v>0.17229192741465568</v>
      </c>
      <c r="U268" s="81">
        <v>0.18978166380491107</v>
      </c>
      <c r="V268" s="99">
        <v>0.15953298612961034</v>
      </c>
      <c r="W268" s="100">
        <v>0.16198990542259992</v>
      </c>
      <c r="X268" s="100">
        <v>0.27901254392845454</v>
      </c>
      <c r="Y268" s="84">
        <v>0.27619314947971502</v>
      </c>
      <c r="Z268" s="85">
        <v>0.15585769083461487</v>
      </c>
      <c r="AA268" s="85">
        <v>0.15250987350466488</v>
      </c>
      <c r="AB268" s="241">
        <v>0.25261911645259433</v>
      </c>
      <c r="AC268" s="242">
        <v>0.16090664765025176</v>
      </c>
      <c r="AD268" s="298">
        <v>0.13939295355265216</v>
      </c>
    </row>
    <row r="269" spans="1:30">
      <c r="A269" s="176"/>
      <c r="E269" s="171" t="s">
        <v>32</v>
      </c>
      <c r="F269" s="157">
        <v>3.7462764346179588E-2</v>
      </c>
      <c r="G269" s="102">
        <v>2.4190109969671861E-2</v>
      </c>
      <c r="H269" s="103">
        <v>3.8611551758601981E-2</v>
      </c>
      <c r="I269" s="103">
        <v>3.8662790697674421E-2</v>
      </c>
      <c r="J269" s="124">
        <v>2.7829860307570821E-2</v>
      </c>
      <c r="K269" s="92">
        <v>4.0270556127513867E-2</v>
      </c>
      <c r="L269" s="92">
        <v>5.9904162550630129E-2</v>
      </c>
      <c r="M269" s="92">
        <v>2.7225925681473175E-2</v>
      </c>
      <c r="N269" s="92">
        <v>4.7427059788903672E-2</v>
      </c>
      <c r="O269" s="92">
        <v>1.8660772845296172E-2</v>
      </c>
      <c r="P269" s="78">
        <v>5.2925930267390821E-2</v>
      </c>
      <c r="Q269" s="79">
        <v>2.322941022703591E-2</v>
      </c>
      <c r="R269" s="80">
        <v>4.6895798932509933E-2</v>
      </c>
      <c r="S269" s="81">
        <v>3.6622090531641838E-2</v>
      </c>
      <c r="T269" s="81">
        <v>2.9814054359706375E-2</v>
      </c>
      <c r="U269" s="81">
        <v>3.2835072738425279E-2</v>
      </c>
      <c r="V269" s="99">
        <v>3.9658696525601833E-2</v>
      </c>
      <c r="W269" s="100">
        <v>4.0739653955118985E-2</v>
      </c>
      <c r="X269" s="100">
        <v>3.0600762147105508E-2</v>
      </c>
      <c r="Y269" s="84">
        <v>3.5769243997501476E-2</v>
      </c>
      <c r="Z269" s="85">
        <v>4.0115717774794252E-2</v>
      </c>
      <c r="AA269" s="85">
        <v>3.4114628050292868E-2</v>
      </c>
      <c r="AB269" s="241">
        <v>3.4818761271493276E-2</v>
      </c>
      <c r="AC269" s="242">
        <v>4.1910564912602727E-2</v>
      </c>
      <c r="AD269" s="298">
        <v>3.0863906265909392E-2</v>
      </c>
    </row>
    <row r="270" spans="1:30">
      <c r="A270" s="176"/>
      <c r="E270" s="171" t="s">
        <v>584</v>
      </c>
      <c r="F270" s="157"/>
      <c r="G270" s="102"/>
      <c r="H270" s="103"/>
      <c r="I270" s="103"/>
      <c r="J270" s="26"/>
      <c r="K270" s="25"/>
      <c r="L270" s="25"/>
      <c r="M270" s="25"/>
      <c r="N270" s="25"/>
      <c r="O270" s="25"/>
      <c r="P270" s="78"/>
      <c r="Q270" s="79"/>
      <c r="R270" s="26"/>
      <c r="S270" s="25"/>
      <c r="T270" s="25"/>
      <c r="U270" s="25"/>
      <c r="V270" s="26"/>
      <c r="W270" s="25"/>
      <c r="X270" s="25"/>
      <c r="Y270" s="26"/>
      <c r="Z270" s="25"/>
      <c r="AA270" s="25"/>
      <c r="AB270" s="26"/>
      <c r="AC270" s="25"/>
      <c r="AD270" s="251"/>
    </row>
    <row r="271" spans="1:30">
      <c r="A271" s="176"/>
      <c r="E271" s="172" t="s">
        <v>28</v>
      </c>
      <c r="F271" s="150">
        <f>(F264*1+F265*2+F266*3+F267*4+F268*5)/SUM(F264:F268)</f>
        <v>3.2689513368435139</v>
      </c>
      <c r="G271" s="24">
        <f t="shared" ref="G271:AD271" si="19">(G264*1+G265*2+G266*3+G267*4+G268*5)/SUM(G264:G268)</f>
        <v>3.0123165704863974</v>
      </c>
      <c r="H271" s="23">
        <f t="shared" si="19"/>
        <v>3.1419179199028209</v>
      </c>
      <c r="I271" s="23">
        <f t="shared" si="19"/>
        <v>3.3753292723747554</v>
      </c>
      <c r="J271" s="24">
        <f t="shared" si="19"/>
        <v>3.3797399972794935</v>
      </c>
      <c r="K271" s="23">
        <f t="shared" si="19"/>
        <v>3.2261699574068721</v>
      </c>
      <c r="L271" s="23">
        <f t="shared" si="19"/>
        <v>3.3686529728458687</v>
      </c>
      <c r="M271" s="23">
        <f t="shared" si="19"/>
        <v>3.1163403208048188</v>
      </c>
      <c r="N271" s="23">
        <f t="shared" si="19"/>
        <v>3.0749251308460903</v>
      </c>
      <c r="O271" s="23">
        <f t="shared" si="19"/>
        <v>3.2238020251588453</v>
      </c>
      <c r="P271" s="24">
        <f t="shared" si="19"/>
        <v>3.3270256369352293</v>
      </c>
      <c r="Q271" s="23">
        <f t="shared" si="19"/>
        <v>3.217941800543751</v>
      </c>
      <c r="R271" s="24">
        <f t="shared" si="19"/>
        <v>3.394959832613289</v>
      </c>
      <c r="S271" s="23">
        <f t="shared" si="19"/>
        <v>3.1584630709641623</v>
      </c>
      <c r="T271" s="23">
        <f t="shared" si="19"/>
        <v>3.1878074090922017</v>
      </c>
      <c r="U271" s="23">
        <f t="shared" si="19"/>
        <v>3.3600703773919451</v>
      </c>
      <c r="V271" s="24">
        <f t="shared" si="19"/>
        <v>3.1546339403488322</v>
      </c>
      <c r="W271" s="23">
        <f t="shared" si="19"/>
        <v>3.1499135080981797</v>
      </c>
      <c r="X271" s="23">
        <f t="shared" si="19"/>
        <v>3.6206755506624773</v>
      </c>
      <c r="Y271" s="24">
        <f t="shared" si="19"/>
        <v>3.5527923939095118</v>
      </c>
      <c r="Z271" s="23">
        <f t="shared" si="19"/>
        <v>3.2088047449617818</v>
      </c>
      <c r="AA271" s="23">
        <f t="shared" si="19"/>
        <v>3.0729156275709903</v>
      </c>
      <c r="AB271" s="24">
        <f t="shared" si="19"/>
        <v>3.4748532539911205</v>
      </c>
      <c r="AC271" s="23">
        <f t="shared" si="19"/>
        <v>3.2538139530152184</v>
      </c>
      <c r="AD271" s="234">
        <f t="shared" si="19"/>
        <v>2.9792565145306895</v>
      </c>
    </row>
    <row r="272" spans="1:30">
      <c r="A272" s="176"/>
      <c r="E272" s="171"/>
      <c r="F272" s="154"/>
      <c r="G272" s="26"/>
      <c r="H272" s="25"/>
      <c r="I272" s="25"/>
      <c r="J272" s="26"/>
      <c r="K272" s="25"/>
      <c r="L272" s="25"/>
      <c r="M272" s="25"/>
      <c r="N272" s="25"/>
      <c r="O272" s="25"/>
      <c r="P272" s="26"/>
      <c r="Q272" s="25"/>
      <c r="R272" s="26"/>
      <c r="S272" s="25"/>
      <c r="T272" s="25"/>
      <c r="U272" s="25"/>
      <c r="V272" s="26"/>
      <c r="W272" s="25"/>
      <c r="X272" s="25"/>
      <c r="Y272" s="26"/>
      <c r="Z272" s="25"/>
      <c r="AA272" s="25"/>
      <c r="AB272" s="26"/>
      <c r="AC272" s="25"/>
      <c r="AD272" s="251"/>
    </row>
    <row r="273" spans="1:30" ht="34.5" customHeight="1">
      <c r="A273" s="176"/>
      <c r="B273" s="16" t="s">
        <v>75</v>
      </c>
      <c r="C273" s="16" t="s">
        <v>659</v>
      </c>
      <c r="E273" s="174" t="s">
        <v>311</v>
      </c>
      <c r="F273" s="154"/>
      <c r="G273" s="26"/>
      <c r="H273" s="25"/>
      <c r="I273" s="25"/>
      <c r="J273" s="26"/>
      <c r="K273" s="25"/>
      <c r="L273" s="25"/>
      <c r="M273" s="25"/>
      <c r="N273" s="25"/>
      <c r="O273" s="25"/>
      <c r="P273" s="26"/>
      <c r="Q273" s="25"/>
      <c r="R273" s="26"/>
      <c r="S273" s="25"/>
      <c r="T273" s="25"/>
      <c r="U273" s="25"/>
      <c r="V273" s="26"/>
      <c r="W273" s="25"/>
      <c r="X273" s="25"/>
      <c r="Y273" s="26"/>
      <c r="Z273" s="25"/>
      <c r="AA273" s="25"/>
      <c r="AB273" s="26"/>
      <c r="AC273" s="25"/>
      <c r="AD273" s="251"/>
    </row>
    <row r="274" spans="1:30">
      <c r="A274" s="176"/>
      <c r="E274" s="177" t="s">
        <v>246</v>
      </c>
      <c r="F274" s="157">
        <v>8.0156729708463867E-2</v>
      </c>
      <c r="G274" s="102">
        <v>0.20957303461174909</v>
      </c>
      <c r="H274" s="103">
        <v>0.11070148126485031</v>
      </c>
      <c r="I274" s="103">
        <v>4.7613298311413546E-2</v>
      </c>
      <c r="J274" s="124">
        <v>8.1481502471941525E-2</v>
      </c>
      <c r="K274" s="92">
        <v>6.0199604428581174E-2</v>
      </c>
      <c r="L274" s="92">
        <v>6.6558901346375696E-2</v>
      </c>
      <c r="M274" s="92">
        <v>0.10270818395370257</v>
      </c>
      <c r="N274" s="92">
        <v>0.12034505333692763</v>
      </c>
      <c r="O274" s="92">
        <v>9.6825781874702394E-2</v>
      </c>
      <c r="P274" s="78">
        <v>7.6918818947889392E-2</v>
      </c>
      <c r="Q274" s="79">
        <v>8.3298047844111822E-2</v>
      </c>
      <c r="R274" s="80">
        <v>5.1598998320925009E-2</v>
      </c>
      <c r="S274" s="81">
        <v>7.5684107328211389E-2</v>
      </c>
      <c r="T274" s="81">
        <v>7.7772146195866421E-2</v>
      </c>
      <c r="U274" s="81">
        <v>0.15641166008209281</v>
      </c>
      <c r="V274" s="99">
        <v>0.12219837609548367</v>
      </c>
      <c r="W274" s="100">
        <v>4.0897366407958824E-2</v>
      </c>
      <c r="X274" s="100">
        <v>3.6486666765486266E-2</v>
      </c>
      <c r="Y274" s="84">
        <v>4.840386405468345E-2</v>
      </c>
      <c r="Z274" s="85">
        <v>5.9170649648874536E-2</v>
      </c>
      <c r="AA274" s="85">
        <v>0.13341632801022646</v>
      </c>
      <c r="AB274" s="241">
        <v>4.6754498272277976E-2</v>
      </c>
      <c r="AC274" s="242">
        <v>7.2883983895608975E-2</v>
      </c>
      <c r="AD274" s="298">
        <v>0.13774644809285994</v>
      </c>
    </row>
    <row r="275" spans="1:30">
      <c r="A275" s="176"/>
      <c r="E275" s="177" t="s">
        <v>247</v>
      </c>
      <c r="F275" s="157">
        <v>0.18154336998258455</v>
      </c>
      <c r="G275" s="102">
        <v>0.26498803370673529</v>
      </c>
      <c r="H275" s="103">
        <v>0.22791075977474301</v>
      </c>
      <c r="I275" s="103">
        <v>0.14616245189365537</v>
      </c>
      <c r="J275" s="124">
        <v>0.15194175399222806</v>
      </c>
      <c r="K275" s="92">
        <v>0.18186433870613286</v>
      </c>
      <c r="L275" s="92">
        <v>0.24988198776357026</v>
      </c>
      <c r="M275" s="92">
        <v>0.19447202863288762</v>
      </c>
      <c r="N275" s="92">
        <v>0.16507934627085855</v>
      </c>
      <c r="O275" s="92">
        <v>0.20500795126815988</v>
      </c>
      <c r="P275" s="78">
        <v>0.16496568071998854</v>
      </c>
      <c r="Q275" s="79">
        <v>0.19720743711704203</v>
      </c>
      <c r="R275" s="80">
        <v>0.12961584076523669</v>
      </c>
      <c r="S275" s="81">
        <v>0.15512500158404846</v>
      </c>
      <c r="T275" s="81">
        <v>0.20870987354225354</v>
      </c>
      <c r="U275" s="81">
        <v>0.29482841633853724</v>
      </c>
      <c r="V275" s="99">
        <v>0.28688227632451513</v>
      </c>
      <c r="W275" s="100">
        <v>0.10765654771743824</v>
      </c>
      <c r="X275" s="100">
        <v>4.0063936281121995E-2</v>
      </c>
      <c r="Y275" s="84">
        <v>9.0899811723303151E-2</v>
      </c>
      <c r="Z275" s="85">
        <v>0.18610067154415103</v>
      </c>
      <c r="AA275" s="85">
        <v>0.25520576956098678</v>
      </c>
      <c r="AB275" s="241">
        <v>9.7789525369750871E-2</v>
      </c>
      <c r="AC275" s="242">
        <v>0.19308456592136072</v>
      </c>
      <c r="AD275" s="298">
        <v>0.27787076794703369</v>
      </c>
    </row>
    <row r="276" spans="1:30">
      <c r="A276" s="176"/>
      <c r="E276" s="177" t="s">
        <v>248</v>
      </c>
      <c r="F276" s="157">
        <v>0.12612715125873625</v>
      </c>
      <c r="G276" s="102">
        <v>8.0152042314421912E-2</v>
      </c>
      <c r="H276" s="103">
        <v>0.1594927285778853</v>
      </c>
      <c r="I276" s="103">
        <v>0.11423802711003353</v>
      </c>
      <c r="J276" s="124">
        <v>0.12470033494477095</v>
      </c>
      <c r="K276" s="92">
        <v>0.11270645980901284</v>
      </c>
      <c r="L276" s="92">
        <v>0.10690642147753621</v>
      </c>
      <c r="M276" s="92">
        <v>0.14670154774798019</v>
      </c>
      <c r="N276" s="92">
        <v>0.15224352802817778</v>
      </c>
      <c r="O276" s="92">
        <v>0.18525107139969277</v>
      </c>
      <c r="P276" s="78">
        <v>0.12262272235897836</v>
      </c>
      <c r="Q276" s="79">
        <v>0.12937075783593843</v>
      </c>
      <c r="R276" s="80">
        <v>0.10363541108507611</v>
      </c>
      <c r="S276" s="81">
        <v>0.14168190233275615</v>
      </c>
      <c r="T276" s="81">
        <v>0.14391105318626859</v>
      </c>
      <c r="U276" s="81">
        <v>0.11216420322259375</v>
      </c>
      <c r="V276" s="99">
        <v>0.14394069501709275</v>
      </c>
      <c r="W276" s="100">
        <v>0.15108461245718635</v>
      </c>
      <c r="X276" s="100">
        <v>6.5401281690210436E-2</v>
      </c>
      <c r="Y276" s="84">
        <v>9.1954915663800166E-2</v>
      </c>
      <c r="Z276" s="85">
        <v>0.14819864623107526</v>
      </c>
      <c r="AA276" s="85">
        <v>0.13268463930704213</v>
      </c>
      <c r="AB276" s="241">
        <v>0.11329084009049317</v>
      </c>
      <c r="AC276" s="242">
        <v>0.12876040535502678</v>
      </c>
      <c r="AD276" s="298">
        <v>0.14592558192668456</v>
      </c>
    </row>
    <row r="277" spans="1:30">
      <c r="A277" s="176"/>
      <c r="E277" s="177" t="s">
        <v>249</v>
      </c>
      <c r="F277" s="157">
        <v>0.38799355900168903</v>
      </c>
      <c r="G277" s="102">
        <v>0.3848923033606178</v>
      </c>
      <c r="H277" s="103">
        <v>0.36548533751628426</v>
      </c>
      <c r="I277" s="103">
        <v>0.39995305307852108</v>
      </c>
      <c r="J277" s="124">
        <v>0.37636514080715455</v>
      </c>
      <c r="K277" s="92">
        <v>0.42489501768379617</v>
      </c>
      <c r="L277" s="92">
        <v>0.38410968114820726</v>
      </c>
      <c r="M277" s="92">
        <v>0.39267617296136181</v>
      </c>
      <c r="N277" s="92">
        <v>0.34151926557672313</v>
      </c>
      <c r="O277" s="92">
        <v>0.33442944035650429</v>
      </c>
      <c r="P277" s="78">
        <v>0.39900884356399535</v>
      </c>
      <c r="Q277" s="79">
        <v>0.37755312850282513</v>
      </c>
      <c r="R277" s="80">
        <v>0.41583798169022906</v>
      </c>
      <c r="S277" s="81">
        <v>0.4024946171153268</v>
      </c>
      <c r="T277" s="81">
        <v>0.37931347568593243</v>
      </c>
      <c r="U277" s="81">
        <v>0.31534722359629858</v>
      </c>
      <c r="V277" s="99">
        <v>0.34252551375379681</v>
      </c>
      <c r="W277" s="100">
        <v>0.44193681070504615</v>
      </c>
      <c r="X277" s="100">
        <v>0.4271971302788195</v>
      </c>
      <c r="Y277" s="84">
        <v>0.43766288375106649</v>
      </c>
      <c r="Z277" s="85">
        <v>0.38574737657205416</v>
      </c>
      <c r="AA277" s="85">
        <v>0.34678419476084182</v>
      </c>
      <c r="AB277" s="241">
        <v>0.40612802121908798</v>
      </c>
      <c r="AC277" s="242">
        <v>0.39454702136179082</v>
      </c>
      <c r="AD277" s="298">
        <v>0.35346846432944018</v>
      </c>
    </row>
    <row r="278" spans="1:30">
      <c r="A278" s="176"/>
      <c r="E278" s="177" t="s">
        <v>250</v>
      </c>
      <c r="F278" s="157">
        <v>0.22377154775588853</v>
      </c>
      <c r="G278" s="102">
        <v>6.0394586006475875E-2</v>
      </c>
      <c r="H278" s="103">
        <v>0.13640969286623714</v>
      </c>
      <c r="I278" s="103">
        <v>0.29135746557096215</v>
      </c>
      <c r="J278" s="124">
        <v>0.26551126778390488</v>
      </c>
      <c r="K278" s="92">
        <v>0.22033457937247694</v>
      </c>
      <c r="L278" s="92">
        <v>0.19254300826431056</v>
      </c>
      <c r="M278" s="92">
        <v>0.16344206670406783</v>
      </c>
      <c r="N278" s="92">
        <v>0.21694991572143341</v>
      </c>
      <c r="O278" s="92">
        <v>0.17848575510094064</v>
      </c>
      <c r="P278" s="78">
        <v>0.23611339038018209</v>
      </c>
      <c r="Q278" s="79">
        <v>0.21212792882108722</v>
      </c>
      <c r="R278" s="80">
        <v>0.29931176813853311</v>
      </c>
      <c r="S278" s="81">
        <v>0.22416762573600649</v>
      </c>
      <c r="T278" s="81">
        <v>0.19029345138967904</v>
      </c>
      <c r="U278" s="81">
        <v>0.11999753765518818</v>
      </c>
      <c r="V278" s="99">
        <v>0.10409649156895955</v>
      </c>
      <c r="W278" s="100">
        <v>0.25748285852307162</v>
      </c>
      <c r="X278" s="100">
        <v>0.43085098498436181</v>
      </c>
      <c r="Y278" s="84">
        <v>0.33107852480714667</v>
      </c>
      <c r="Z278" s="85">
        <v>0.22016935462337453</v>
      </c>
      <c r="AA278" s="85">
        <v>0.13136626409478563</v>
      </c>
      <c r="AB278" s="241">
        <v>0.33603711504838996</v>
      </c>
      <c r="AC278" s="242">
        <v>0.21012705315147534</v>
      </c>
      <c r="AD278" s="298">
        <v>8.4282205572291033E-2</v>
      </c>
    </row>
    <row r="279" spans="1:30">
      <c r="A279" s="176"/>
      <c r="E279" s="171" t="s">
        <v>32</v>
      </c>
      <c r="F279" s="157">
        <v>4.0764229263777387E-4</v>
      </c>
      <c r="G279" s="107"/>
      <c r="H279" s="108"/>
      <c r="I279" s="103">
        <v>6.7570403541435326E-4</v>
      </c>
      <c r="J279" s="123"/>
      <c r="K279" s="91"/>
      <c r="L279" s="91"/>
      <c r="M279" s="91"/>
      <c r="N279" s="92">
        <v>3.8628910658794744E-3</v>
      </c>
      <c r="O279" s="91"/>
      <c r="P279" s="78">
        <v>3.7054402896625376E-4</v>
      </c>
      <c r="Q279" s="79">
        <v>4.4269987899536641E-4</v>
      </c>
      <c r="R279" s="96"/>
      <c r="S279" s="81">
        <v>8.4674590365068443E-4</v>
      </c>
      <c r="T279" s="88"/>
      <c r="U279" s="81">
        <v>1.2509591052894246E-3</v>
      </c>
      <c r="V279" s="99">
        <v>3.5664724015208591E-4</v>
      </c>
      <c r="W279" s="100">
        <v>9.4180418929879796E-4</v>
      </c>
      <c r="X279" s="101"/>
      <c r="Y279" s="90"/>
      <c r="Z279" s="85">
        <v>6.1330138047048142E-4</v>
      </c>
      <c r="AA279" s="85">
        <v>5.4280426611718463E-4</v>
      </c>
      <c r="AB279" s="244"/>
      <c r="AC279" s="242">
        <v>5.9697031473736957E-4</v>
      </c>
      <c r="AD279" s="298">
        <v>7.0653213169063578E-4</v>
      </c>
    </row>
    <row r="280" spans="1:30" s="11" customFormat="1">
      <c r="A280" s="173"/>
      <c r="B280" s="13"/>
      <c r="C280" s="13"/>
      <c r="D280" s="65"/>
      <c r="E280" s="172" t="s">
        <v>28</v>
      </c>
      <c r="F280" s="150">
        <f>(F274*1+F275*2+F276*3+F277*4+F278*5)/SUM(F274:F278)</f>
        <v>3.4938811519590289</v>
      </c>
      <c r="G280" s="24">
        <f t="shared" ref="G280:AD280" si="20">(G274*1+G275*2+G276*3+G277*4+G278*5)/SUM(G274:G278)</f>
        <v>2.8215473724433355</v>
      </c>
      <c r="H280" s="23">
        <f t="shared" si="20"/>
        <v>3.1889910009443154</v>
      </c>
      <c r="I280" s="23">
        <f t="shared" si="20"/>
        <v>3.7417801595511619</v>
      </c>
      <c r="J280" s="24">
        <f t="shared" si="20"/>
        <v>3.5924829174388528</v>
      </c>
      <c r="K280" s="23">
        <f t="shared" si="20"/>
        <v>3.5633006288654547</v>
      </c>
      <c r="L280" s="23">
        <f t="shared" si="20"/>
        <v>3.3861959072205066</v>
      </c>
      <c r="M280" s="23">
        <f t="shared" si="20"/>
        <v>3.3196719098292049</v>
      </c>
      <c r="N280" s="23">
        <f t="shared" si="20"/>
        <v>3.3710830976575168</v>
      </c>
      <c r="O280" s="23">
        <f t="shared" si="20"/>
        <v>3.2927414355408211</v>
      </c>
      <c r="P280" s="24">
        <f t="shared" si="20"/>
        <v>3.5526370820795421</v>
      </c>
      <c r="Q280" s="23">
        <f t="shared" si="20"/>
        <v>3.4381994441806487</v>
      </c>
      <c r="R280" s="24">
        <f t="shared" si="20"/>
        <v>3.7816476805602086</v>
      </c>
      <c r="S280" s="23">
        <f t="shared" si="20"/>
        <v>3.5447979577859408</v>
      </c>
      <c r="T280" s="23">
        <f t="shared" si="20"/>
        <v>3.3956462125313038</v>
      </c>
      <c r="U280" s="23">
        <f t="shared" si="20"/>
        <v>2.9476250434751985</v>
      </c>
      <c r="V280" s="24">
        <f t="shared" si="20"/>
        <v>3.0194464038825095</v>
      </c>
      <c r="W280" s="23">
        <f t="shared" si="20"/>
        <v>3.7681747173847806</v>
      </c>
      <c r="X280" s="23">
        <f t="shared" si="20"/>
        <v>4.1758618304354487</v>
      </c>
      <c r="Y280" s="24">
        <f t="shared" si="20"/>
        <v>3.9121123935326896</v>
      </c>
      <c r="Z280" s="23">
        <f t="shared" si="20"/>
        <v>3.5219642363636217</v>
      </c>
      <c r="AA280" s="23">
        <f t="shared" si="20"/>
        <v>3.0875258067502727</v>
      </c>
      <c r="AB280" s="24">
        <f t="shared" si="20"/>
        <v>3.8869037294015616</v>
      </c>
      <c r="AC280" s="23">
        <f t="shared" si="20"/>
        <v>3.4762328908509019</v>
      </c>
      <c r="AD280" s="234">
        <f t="shared" si="20"/>
        <v>2.968647059481369</v>
      </c>
    </row>
    <row r="281" spans="1:30">
      <c r="A281" s="176"/>
      <c r="E281" s="171"/>
      <c r="F281" s="154"/>
      <c r="G281" s="26"/>
      <c r="H281" s="25"/>
      <c r="I281" s="25"/>
      <c r="J281" s="26"/>
      <c r="K281" s="25"/>
      <c r="L281" s="25"/>
      <c r="M281" s="25"/>
      <c r="N281" s="25"/>
      <c r="O281" s="25"/>
      <c r="P281" s="26"/>
      <c r="Q281" s="25"/>
      <c r="R281" s="26"/>
      <c r="S281" s="25"/>
      <c r="T281" s="25"/>
      <c r="U281" s="25"/>
      <c r="V281" s="26"/>
      <c r="W281" s="25"/>
      <c r="X281" s="25"/>
      <c r="Y281" s="26"/>
      <c r="Z281" s="25"/>
      <c r="AA281" s="25"/>
      <c r="AB281" s="26"/>
      <c r="AC281" s="25"/>
      <c r="AD281" s="251"/>
    </row>
    <row r="282" spans="1:30" s="11" customFormat="1" ht="49.5" customHeight="1">
      <c r="A282" s="173"/>
      <c r="B282" s="13"/>
      <c r="C282" s="13" t="s">
        <v>313</v>
      </c>
      <c r="D282" s="65"/>
      <c r="E282" s="174" t="s">
        <v>312</v>
      </c>
      <c r="F282" s="150"/>
      <c r="G282" s="24"/>
      <c r="H282" s="23"/>
      <c r="I282" s="23"/>
      <c r="J282" s="24"/>
      <c r="K282" s="23"/>
      <c r="L282" s="23"/>
      <c r="M282" s="23"/>
      <c r="N282" s="23"/>
      <c r="O282" s="23"/>
      <c r="P282" s="24"/>
      <c r="Q282" s="23"/>
      <c r="R282" s="24"/>
      <c r="S282" s="23"/>
      <c r="T282" s="23"/>
      <c r="U282" s="23"/>
      <c r="V282" s="24"/>
      <c r="W282" s="23"/>
      <c r="X282" s="23"/>
      <c r="Y282" s="24"/>
      <c r="Z282" s="23"/>
      <c r="AA282" s="23"/>
      <c r="AB282" s="24"/>
      <c r="AC282" s="23"/>
      <c r="AD282" s="234"/>
    </row>
    <row r="283" spans="1:30" s="11" customFormat="1">
      <c r="A283" s="173"/>
      <c r="B283" s="13"/>
      <c r="C283" s="13"/>
      <c r="D283" s="65"/>
      <c r="E283" s="177" t="s">
        <v>31</v>
      </c>
      <c r="F283" s="157">
        <v>0.83882061332033719</v>
      </c>
      <c r="G283" s="102">
        <v>0.89939866862417805</v>
      </c>
      <c r="H283" s="103">
        <v>0.88467639734488968</v>
      </c>
      <c r="I283" s="103">
        <v>0.80647815698615277</v>
      </c>
      <c r="J283" s="124">
        <v>0.76257270832979118</v>
      </c>
      <c r="K283" s="92">
        <v>0.87785027394457449</v>
      </c>
      <c r="L283" s="92">
        <v>0.85267697805778342</v>
      </c>
      <c r="M283" s="92">
        <v>0.90183095675965963</v>
      </c>
      <c r="N283" s="92">
        <v>0.8758842558032065</v>
      </c>
      <c r="O283" s="92">
        <v>0.88497165395362198</v>
      </c>
      <c r="P283" s="78">
        <v>0.82230167102983887</v>
      </c>
      <c r="Q283" s="79">
        <v>0.8544415720835431</v>
      </c>
      <c r="R283" s="80">
        <v>0.85917953061500407</v>
      </c>
      <c r="S283" s="81">
        <v>0.83200541918002646</v>
      </c>
      <c r="T283" s="81">
        <v>0.81280047075427564</v>
      </c>
      <c r="U283" s="81">
        <v>0.85657501027809102</v>
      </c>
      <c r="V283" s="99">
        <v>0.92198012553481423</v>
      </c>
      <c r="W283" s="100">
        <v>0.85197272740086394</v>
      </c>
      <c r="X283" s="100">
        <v>0.65957018415032431</v>
      </c>
      <c r="Y283" s="84">
        <v>0.70435200347929505</v>
      </c>
      <c r="Z283" s="85">
        <v>0.86403745557740819</v>
      </c>
      <c r="AA283" s="85">
        <v>0.93044473699273089</v>
      </c>
      <c r="AB283" s="241">
        <v>0.73635858023139067</v>
      </c>
      <c r="AC283" s="242">
        <v>0.86604473459999332</v>
      </c>
      <c r="AD283" s="298">
        <v>0.94140625970084757</v>
      </c>
    </row>
    <row r="284" spans="1:30" s="11" customFormat="1">
      <c r="A284" s="173"/>
      <c r="B284" s="13"/>
      <c r="C284" s="13"/>
      <c r="D284" s="65"/>
      <c r="E284" s="177" t="s">
        <v>33</v>
      </c>
      <c r="F284" s="157">
        <v>0.15295932986608138</v>
      </c>
      <c r="G284" s="102">
        <v>0.10060133137582206</v>
      </c>
      <c r="H284" s="103">
        <v>0.1095602288806766</v>
      </c>
      <c r="I284" s="103">
        <v>0.18292924953843301</v>
      </c>
      <c r="J284" s="124">
        <v>0.22139603771481903</v>
      </c>
      <c r="K284" s="92">
        <v>0.11640668725716581</v>
      </c>
      <c r="L284" s="92">
        <v>0.14068670456874299</v>
      </c>
      <c r="M284" s="92">
        <v>9.8169043240340453E-2</v>
      </c>
      <c r="N284" s="92">
        <v>0.12193843091251644</v>
      </c>
      <c r="O284" s="92">
        <v>0.11142556804398804</v>
      </c>
      <c r="P284" s="78">
        <v>0.17023730447127469</v>
      </c>
      <c r="Q284" s="79">
        <v>0.13662131655853152</v>
      </c>
      <c r="R284" s="80">
        <v>0.13117648462290937</v>
      </c>
      <c r="S284" s="81">
        <v>0.16068145267203363</v>
      </c>
      <c r="T284" s="81">
        <v>0.18262990278050736</v>
      </c>
      <c r="U284" s="81">
        <v>0.12964025582003777</v>
      </c>
      <c r="V284" s="99">
        <v>7.5966488948949931E-2</v>
      </c>
      <c r="W284" s="100">
        <v>0.14368344103216613</v>
      </c>
      <c r="X284" s="100">
        <v>0.31618442701925498</v>
      </c>
      <c r="Y284" s="84">
        <v>0.27492644219887902</v>
      </c>
      <c r="Z284" s="85">
        <v>0.13082249904667179</v>
      </c>
      <c r="AA284" s="85">
        <v>6.8164386697956617E-2</v>
      </c>
      <c r="AB284" s="241">
        <v>0.24650004680676882</v>
      </c>
      <c r="AC284" s="242">
        <v>0.13020612938255402</v>
      </c>
      <c r="AD284" s="298">
        <v>5.486613140752624E-2</v>
      </c>
    </row>
    <row r="285" spans="1:30" s="11" customFormat="1">
      <c r="A285" s="173"/>
      <c r="B285" s="13"/>
      <c r="C285" s="13"/>
      <c r="D285" s="65"/>
      <c r="E285" s="171" t="s">
        <v>32</v>
      </c>
      <c r="F285" s="157">
        <v>8.2200568135814903E-3</v>
      </c>
      <c r="G285" s="107"/>
      <c r="H285" s="103">
        <v>5.7633737744337806E-3</v>
      </c>
      <c r="I285" s="103">
        <v>1.059259347541427E-2</v>
      </c>
      <c r="J285" s="124">
        <v>1.6031253955389815E-2</v>
      </c>
      <c r="K285" s="92">
        <v>5.7430387982596587E-3</v>
      </c>
      <c r="L285" s="92">
        <v>6.6363173734736124E-3</v>
      </c>
      <c r="M285" s="91"/>
      <c r="N285" s="92">
        <v>2.1773132842771319E-3</v>
      </c>
      <c r="O285" s="92">
        <v>3.6027780023898726E-3</v>
      </c>
      <c r="P285" s="78">
        <v>7.4610244988864141E-3</v>
      </c>
      <c r="Q285" s="79">
        <v>8.9371113579253467E-3</v>
      </c>
      <c r="R285" s="80">
        <v>9.6439847620865445E-3</v>
      </c>
      <c r="S285" s="81">
        <v>7.313128147939928E-3</v>
      </c>
      <c r="T285" s="81">
        <v>4.5696264652169364E-3</v>
      </c>
      <c r="U285" s="81">
        <v>1.3784733901871161E-2</v>
      </c>
      <c r="V285" s="99">
        <v>2.0533855162359112E-3</v>
      </c>
      <c r="W285" s="100">
        <v>4.343831566969966E-3</v>
      </c>
      <c r="X285" s="100">
        <v>2.4245388830420621E-2</v>
      </c>
      <c r="Y285" s="84">
        <v>2.072155432182592E-2</v>
      </c>
      <c r="Z285" s="85">
        <v>5.1400453759200557E-3</v>
      </c>
      <c r="AA285" s="85">
        <v>1.3908763093125754E-3</v>
      </c>
      <c r="AB285" s="241">
        <v>1.7141372961840554E-2</v>
      </c>
      <c r="AC285" s="242">
        <v>3.7491360174526506E-3</v>
      </c>
      <c r="AD285" s="298">
        <v>3.7276088916261664E-3</v>
      </c>
    </row>
    <row r="286" spans="1:30" s="11" customFormat="1">
      <c r="A286" s="173"/>
      <c r="B286" s="13"/>
      <c r="C286" s="13"/>
      <c r="D286" s="65"/>
      <c r="E286" s="171"/>
      <c r="F286" s="157"/>
      <c r="G286" s="107"/>
      <c r="H286" s="103"/>
      <c r="I286" s="103"/>
      <c r="J286" s="24"/>
      <c r="K286" s="23"/>
      <c r="L286" s="23"/>
      <c r="M286" s="23"/>
      <c r="N286" s="23"/>
      <c r="O286" s="23"/>
      <c r="P286" s="78"/>
      <c r="Q286" s="79"/>
      <c r="R286" s="24"/>
      <c r="S286" s="23"/>
      <c r="T286" s="23"/>
      <c r="U286" s="23"/>
      <c r="V286" s="24"/>
      <c r="W286" s="23"/>
      <c r="X286" s="23"/>
      <c r="Y286" s="24"/>
      <c r="Z286" s="23"/>
      <c r="AA286" s="23"/>
      <c r="AB286" s="24"/>
      <c r="AC286" s="23"/>
      <c r="AD286" s="234"/>
    </row>
    <row r="287" spans="1:30" s="11" customFormat="1" ht="33">
      <c r="A287" s="173"/>
      <c r="B287" s="13"/>
      <c r="C287" s="13" t="s">
        <v>569</v>
      </c>
      <c r="D287" s="65"/>
      <c r="E287" s="174" t="s">
        <v>553</v>
      </c>
      <c r="F287" s="157"/>
      <c r="G287" s="107"/>
      <c r="H287" s="103"/>
      <c r="I287" s="103"/>
      <c r="J287" s="24"/>
      <c r="K287" s="23"/>
      <c r="L287" s="23"/>
      <c r="M287" s="23"/>
      <c r="N287" s="23"/>
      <c r="O287" s="23"/>
      <c r="P287" s="78"/>
      <c r="Q287" s="79"/>
      <c r="R287" s="24"/>
      <c r="S287" s="23"/>
      <c r="T287" s="23"/>
      <c r="U287" s="23"/>
      <c r="V287" s="24"/>
      <c r="W287" s="23"/>
      <c r="X287" s="23"/>
      <c r="Y287" s="24"/>
      <c r="Z287" s="23"/>
      <c r="AA287" s="23"/>
      <c r="AB287" s="24"/>
      <c r="AC287" s="23"/>
      <c r="AD287" s="234"/>
    </row>
    <row r="288" spans="1:30" s="11" customFormat="1">
      <c r="A288" s="173"/>
      <c r="B288" s="13"/>
      <c r="C288" s="13"/>
      <c r="D288" s="65"/>
      <c r="E288" s="178" t="s">
        <v>546</v>
      </c>
      <c r="F288" s="159">
        <v>0.31211384970508466</v>
      </c>
      <c r="G288" s="104">
        <v>0.29715021217545201</v>
      </c>
      <c r="H288" s="105">
        <v>0.33146045841124677</v>
      </c>
      <c r="I288" s="105">
        <v>0.30281163205239814</v>
      </c>
      <c r="J288" s="124">
        <v>0.34387692644830747</v>
      </c>
      <c r="K288" s="92">
        <v>0.30992598462532761</v>
      </c>
      <c r="L288" s="92">
        <v>0.29556481232024723</v>
      </c>
      <c r="M288" s="92">
        <v>0.25690919345741681</v>
      </c>
      <c r="N288" s="92">
        <v>0.30105577476804946</v>
      </c>
      <c r="O288" s="92">
        <v>0.29157981743692951</v>
      </c>
      <c r="P288" s="78">
        <v>0.32143294390393207</v>
      </c>
      <c r="Q288" s="79">
        <v>0.30320002746546187</v>
      </c>
      <c r="R288" s="80">
        <v>0.22068453372117414</v>
      </c>
      <c r="S288" s="81">
        <v>0.27846304674152594</v>
      </c>
      <c r="T288" s="81">
        <v>0.38126340372419532</v>
      </c>
      <c r="U288" s="81">
        <v>0.44625579038318214</v>
      </c>
      <c r="V288" s="99">
        <v>0.34738694783924423</v>
      </c>
      <c r="W288" s="100">
        <v>0.28099044358279796</v>
      </c>
      <c r="X288" s="100">
        <v>0.27257253040860618</v>
      </c>
      <c r="Y288" s="84">
        <v>0.32495054536013962</v>
      </c>
      <c r="Z288" s="85">
        <v>0.30789731916370722</v>
      </c>
      <c r="AA288" s="85">
        <v>0.30476188659122105</v>
      </c>
      <c r="AB288" s="241">
        <v>0.31205154985471545</v>
      </c>
      <c r="AC288" s="242">
        <v>0.27484129510987509</v>
      </c>
      <c r="AD288" s="298">
        <v>0.36891407625580186</v>
      </c>
    </row>
    <row r="289" spans="1:30" s="11" customFormat="1">
      <c r="A289" s="173"/>
      <c r="B289" s="13"/>
      <c r="C289" s="13"/>
      <c r="D289" s="65"/>
      <c r="E289" s="178" t="s">
        <v>547</v>
      </c>
      <c r="F289" s="159">
        <v>0.2654438235334573</v>
      </c>
      <c r="G289" s="104">
        <v>0.24631659393037428</v>
      </c>
      <c r="H289" s="105">
        <v>0.24310054344882728</v>
      </c>
      <c r="I289" s="105">
        <v>0.28033671185175973</v>
      </c>
      <c r="J289" s="124">
        <v>0.26090410358520577</v>
      </c>
      <c r="K289" s="92">
        <v>0.22907200937073399</v>
      </c>
      <c r="L289" s="92">
        <v>0.29987312245410186</v>
      </c>
      <c r="M289" s="92">
        <v>0.32028896809110657</v>
      </c>
      <c r="N289" s="92">
        <v>0.26511973741898026</v>
      </c>
      <c r="O289" s="92">
        <v>0.3128728527276648</v>
      </c>
      <c r="P289" s="78">
        <v>0.26675132523215983</v>
      </c>
      <c r="Q289" s="79">
        <v>0.26471946982021566</v>
      </c>
      <c r="R289" s="80">
        <v>0.36401132903407957</v>
      </c>
      <c r="S289" s="81">
        <v>0.25550413638254021</v>
      </c>
      <c r="T289" s="81">
        <v>0.20739713180414993</v>
      </c>
      <c r="U289" s="81">
        <v>0.17746768707856894</v>
      </c>
      <c r="V289" s="99">
        <v>0.25000720816038974</v>
      </c>
      <c r="W289" s="100">
        <v>0.29603238264622295</v>
      </c>
      <c r="X289" s="100">
        <v>0.269596828882957</v>
      </c>
      <c r="Y289" s="84">
        <v>0.27892749722355048</v>
      </c>
      <c r="Z289" s="85">
        <v>0.25012349469974099</v>
      </c>
      <c r="AA289" s="85">
        <v>0.26913144722545246</v>
      </c>
      <c r="AB289" s="241">
        <v>0.28064512576336331</v>
      </c>
      <c r="AC289" s="242">
        <v>0.2672219984145755</v>
      </c>
      <c r="AD289" s="298">
        <v>0.23780331834177282</v>
      </c>
    </row>
    <row r="290" spans="1:30" s="11" customFormat="1">
      <c r="A290" s="173"/>
      <c r="B290" s="13"/>
      <c r="C290" s="13"/>
      <c r="D290" s="65"/>
      <c r="E290" s="178" t="s">
        <v>548</v>
      </c>
      <c r="F290" s="159">
        <v>0.21006294695274977</v>
      </c>
      <c r="G290" s="104">
        <v>0.24817488888441969</v>
      </c>
      <c r="H290" s="105">
        <v>0.24623381789787022</v>
      </c>
      <c r="I290" s="105">
        <v>0.18664967043900013</v>
      </c>
      <c r="J290" s="124">
        <v>0.1596066437199391</v>
      </c>
      <c r="K290" s="92">
        <v>0.24965926079891571</v>
      </c>
      <c r="L290" s="92">
        <v>0.21734975603128878</v>
      </c>
      <c r="M290" s="92">
        <v>0.23490657738416676</v>
      </c>
      <c r="N290" s="92">
        <v>0.22571481047006267</v>
      </c>
      <c r="O290" s="92">
        <v>0.21106159706749084</v>
      </c>
      <c r="P290" s="78">
        <v>0.21096654033003814</v>
      </c>
      <c r="Q290" s="79">
        <v>0.20961086379479926</v>
      </c>
      <c r="R290" s="80">
        <v>0.17511390172689231</v>
      </c>
      <c r="S290" s="81">
        <v>0.24122235547429866</v>
      </c>
      <c r="T290" s="81">
        <v>0.23205538711909288</v>
      </c>
      <c r="U290" s="81">
        <v>0.18581771093263919</v>
      </c>
      <c r="V290" s="99">
        <v>0.21394321473924635</v>
      </c>
      <c r="W290" s="100">
        <v>0.20936985051600551</v>
      </c>
      <c r="X290" s="100">
        <v>0.19755742955715283</v>
      </c>
      <c r="Y290" s="84">
        <v>0.18341430617608848</v>
      </c>
      <c r="Z290" s="85">
        <v>0.22148190301994608</v>
      </c>
      <c r="AA290" s="85">
        <v>0.21962660062713385</v>
      </c>
      <c r="AB290" s="241">
        <v>0.19369742269082019</v>
      </c>
      <c r="AC290" s="242">
        <v>0.21777007446296995</v>
      </c>
      <c r="AD290" s="298">
        <v>0.22397689428838929</v>
      </c>
    </row>
    <row r="291" spans="1:30" s="11" customFormat="1">
      <c r="A291" s="173"/>
      <c r="B291" s="13"/>
      <c r="C291" s="13"/>
      <c r="D291" s="65"/>
      <c r="E291" s="178" t="s">
        <v>549</v>
      </c>
      <c r="F291" s="159">
        <v>3.5514573207406086E-2</v>
      </c>
      <c r="G291" s="104">
        <v>2.3775717474810453E-2</v>
      </c>
      <c r="H291" s="105">
        <v>2.1779309950952733E-2</v>
      </c>
      <c r="I291" s="105">
        <v>4.4344608879492597E-2</v>
      </c>
      <c r="J291" s="124">
        <v>4.6114799127973977E-2</v>
      </c>
      <c r="K291" s="92">
        <v>3.1155308873725682E-2</v>
      </c>
      <c r="L291" s="92">
        <v>3.1316417862332108E-2</v>
      </c>
      <c r="M291" s="92">
        <v>1.9623549459384864E-2</v>
      </c>
      <c r="N291" s="92">
        <v>4.1810339720118966E-2</v>
      </c>
      <c r="O291" s="92">
        <v>1.5749658592683104E-2</v>
      </c>
      <c r="P291" s="78">
        <v>3.9638442803370713E-2</v>
      </c>
      <c r="Q291" s="79">
        <v>3.0802876886669432E-2</v>
      </c>
      <c r="R291" s="80">
        <v>5.6069572755442582E-2</v>
      </c>
      <c r="S291" s="81">
        <v>3.187681517552985E-2</v>
      </c>
      <c r="T291" s="81">
        <v>3.3591772842934214E-2</v>
      </c>
      <c r="U291" s="81">
        <v>6.7494926887824312E-4</v>
      </c>
      <c r="V291" s="99">
        <v>1.8748738571931798E-2</v>
      </c>
      <c r="W291" s="100">
        <v>3.7511948724914083E-2</v>
      </c>
      <c r="X291" s="100">
        <v>6.7223185025884521E-2</v>
      </c>
      <c r="Y291" s="84">
        <v>5.1526020962332372E-2</v>
      </c>
      <c r="Z291" s="85">
        <v>4.7357714079730856E-2</v>
      </c>
      <c r="AA291" s="85">
        <v>9.6369129443907575E-3</v>
      </c>
      <c r="AB291" s="241">
        <v>5.7414467513349103E-2</v>
      </c>
      <c r="AC291" s="242">
        <v>3.5884036594716118E-2</v>
      </c>
      <c r="AD291" s="298">
        <v>7.8053795778687809E-3</v>
      </c>
    </row>
    <row r="292" spans="1:30" s="11" customFormat="1">
      <c r="A292" s="173"/>
      <c r="B292" s="13"/>
      <c r="C292" s="13"/>
      <c r="D292" s="65"/>
      <c r="E292" s="178" t="s">
        <v>550</v>
      </c>
      <c r="F292" s="159">
        <v>2.7630886271587215E-2</v>
      </c>
      <c r="G292" s="104">
        <v>3.967178167045432E-2</v>
      </c>
      <c r="H292" s="105">
        <v>2.3595073019474156E-2</v>
      </c>
      <c r="I292" s="105">
        <v>2.8273328358827676E-2</v>
      </c>
      <c r="J292" s="124">
        <v>3.3224267108976809E-2</v>
      </c>
      <c r="K292" s="92">
        <v>2.5980619815161837E-2</v>
      </c>
      <c r="L292" s="92">
        <v>2.3544880341348953E-2</v>
      </c>
      <c r="M292" s="92">
        <v>1.621845411671527E-2</v>
      </c>
      <c r="N292" s="92">
        <v>3.0713447797803134E-2</v>
      </c>
      <c r="O292" s="92">
        <v>2.8902824696327177E-2</v>
      </c>
      <c r="P292" s="78">
        <v>2.5197645189439819E-2</v>
      </c>
      <c r="Q292" s="79">
        <v>2.9931932634931612E-2</v>
      </c>
      <c r="R292" s="80">
        <v>3.5890849190435337E-2</v>
      </c>
      <c r="S292" s="81">
        <v>3.0882608760767209E-2</v>
      </c>
      <c r="T292" s="81">
        <v>1.9612823442064879E-2</v>
      </c>
      <c r="U292" s="81">
        <v>1.8496248205448401E-2</v>
      </c>
      <c r="V292" s="99">
        <v>2.78730160322023E-2</v>
      </c>
      <c r="W292" s="100">
        <v>2.9394503970948904E-2</v>
      </c>
      <c r="X292" s="100">
        <v>2.5915408056504982E-2</v>
      </c>
      <c r="Y292" s="84">
        <v>3.5748243431103555E-2</v>
      </c>
      <c r="Z292" s="85">
        <v>2.0906484473044783E-2</v>
      </c>
      <c r="AA292" s="85">
        <v>2.9679631313193944E-2</v>
      </c>
      <c r="AB292" s="241">
        <v>3.4566339875879461E-2</v>
      </c>
      <c r="AC292" s="242">
        <v>2.7369689802601654E-2</v>
      </c>
      <c r="AD292" s="298">
        <v>2.0229914744294971E-2</v>
      </c>
    </row>
    <row r="293" spans="1:30" s="11" customFormat="1">
      <c r="A293" s="173"/>
      <c r="B293" s="13"/>
      <c r="C293" s="13"/>
      <c r="D293" s="65"/>
      <c r="E293" s="178" t="s">
        <v>551</v>
      </c>
      <c r="F293" s="159">
        <v>1.7354489878345074E-2</v>
      </c>
      <c r="G293" s="104">
        <v>1.6531584980793598E-2</v>
      </c>
      <c r="H293" s="105">
        <v>2.1276134827300647E-2</v>
      </c>
      <c r="I293" s="105">
        <v>1.5440658292915474E-2</v>
      </c>
      <c r="J293" s="124">
        <v>2.116873401317107E-2</v>
      </c>
      <c r="K293" s="92">
        <v>2.4403313966139345E-2</v>
      </c>
      <c r="L293" s="92">
        <v>9.1347227691081952E-3</v>
      </c>
      <c r="M293" s="92">
        <v>1.1304316520862586E-2</v>
      </c>
      <c r="N293" s="92">
        <v>5.195928572274953E-3</v>
      </c>
      <c r="O293" s="92">
        <v>9.649248903902825E-3</v>
      </c>
      <c r="P293" s="78">
        <v>2.2689146771903777E-2</v>
      </c>
      <c r="Q293" s="79">
        <v>1.2452214011360823E-2</v>
      </c>
      <c r="R293" s="80">
        <v>2.3822187052333653E-2</v>
      </c>
      <c r="S293" s="81">
        <v>2.0401392119387719E-2</v>
      </c>
      <c r="T293" s="81">
        <v>5.1120913372578137E-3</v>
      </c>
      <c r="U293" s="81">
        <v>2.0655206453130598E-2</v>
      </c>
      <c r="V293" s="99">
        <v>1.3800179765252154E-2</v>
      </c>
      <c r="W293" s="100">
        <v>2.0776045657583498E-2</v>
      </c>
      <c r="X293" s="100">
        <v>2.1349948181536321E-2</v>
      </c>
      <c r="Y293" s="84">
        <v>1.7792575646460623E-2</v>
      </c>
      <c r="Z293" s="85">
        <v>1.5874909882246133E-2</v>
      </c>
      <c r="AA293" s="85">
        <v>1.95123161121133E-2</v>
      </c>
      <c r="AB293" s="241">
        <v>1.7200110867797495E-2</v>
      </c>
      <c r="AC293" s="242">
        <v>1.9231394003976558E-2</v>
      </c>
      <c r="AD293" s="298">
        <v>1.6261414405308552E-2</v>
      </c>
    </row>
    <row r="294" spans="1:30">
      <c r="A294" s="176"/>
      <c r="E294" s="178" t="s">
        <v>552</v>
      </c>
      <c r="F294" s="159">
        <v>0.13187943045136991</v>
      </c>
      <c r="G294" s="104">
        <v>0.12837922088369566</v>
      </c>
      <c r="H294" s="105">
        <v>0.11255466244432827</v>
      </c>
      <c r="I294" s="105">
        <v>0.14214339012560626</v>
      </c>
      <c r="J294" s="124">
        <v>0.13510452599642575</v>
      </c>
      <c r="K294" s="92">
        <v>0.12980350254999584</v>
      </c>
      <c r="L294" s="92">
        <v>0.12321628822157286</v>
      </c>
      <c r="M294" s="92">
        <v>0.14074894097034718</v>
      </c>
      <c r="N294" s="92">
        <v>0.13038996125271055</v>
      </c>
      <c r="O294" s="92">
        <v>0.13018400057500179</v>
      </c>
      <c r="P294" s="78">
        <v>0.11332395576915562</v>
      </c>
      <c r="Q294" s="79">
        <v>0.14928261538656132</v>
      </c>
      <c r="R294" s="80">
        <v>0.12440762651964238</v>
      </c>
      <c r="S294" s="81">
        <v>0.14164964534595043</v>
      </c>
      <c r="T294" s="81">
        <v>0.12096738973030501</v>
      </c>
      <c r="U294" s="81">
        <v>0.15063240767815253</v>
      </c>
      <c r="V294" s="99">
        <v>0.12824069489173343</v>
      </c>
      <c r="W294" s="100">
        <v>0.12592482490152712</v>
      </c>
      <c r="X294" s="100">
        <v>0.14578466988735814</v>
      </c>
      <c r="Y294" s="84">
        <v>0.10764081120032486</v>
      </c>
      <c r="Z294" s="85">
        <v>0.13635817468158393</v>
      </c>
      <c r="AA294" s="85">
        <v>0.14765120518649458</v>
      </c>
      <c r="AB294" s="241">
        <v>0.10442498343407496</v>
      </c>
      <c r="AC294" s="242">
        <v>0.1576815116112851</v>
      </c>
      <c r="AD294" s="298">
        <v>0.12500900238656373</v>
      </c>
    </row>
    <row r="295" spans="1:30">
      <c r="A295" s="176"/>
      <c r="E295" s="178"/>
      <c r="F295" s="154"/>
      <c r="G295" s="26"/>
      <c r="H295" s="25"/>
      <c r="I295" s="25"/>
      <c r="J295" s="26"/>
      <c r="K295" s="25"/>
      <c r="L295" s="25"/>
      <c r="M295" s="25"/>
      <c r="N295" s="25"/>
      <c r="O295" s="25"/>
      <c r="P295" s="26"/>
      <c r="Q295" s="25"/>
      <c r="R295" s="26"/>
      <c r="S295" s="25"/>
      <c r="T295" s="25"/>
      <c r="U295" s="25"/>
      <c r="V295" s="26"/>
      <c r="W295" s="25"/>
      <c r="X295" s="25"/>
      <c r="Y295" s="26"/>
      <c r="Z295" s="25"/>
      <c r="AA295" s="25"/>
      <c r="AB295" s="26"/>
      <c r="AC295" s="25"/>
      <c r="AD295" s="251"/>
    </row>
    <row r="296" spans="1:30" ht="33">
      <c r="A296" s="176"/>
      <c r="C296" s="13" t="s">
        <v>570</v>
      </c>
      <c r="E296" s="174" t="s">
        <v>555</v>
      </c>
      <c r="F296" s="154"/>
      <c r="G296" s="26"/>
      <c r="H296" s="25"/>
      <c r="I296" s="25"/>
      <c r="J296" s="26"/>
      <c r="K296" s="25"/>
      <c r="L296" s="25"/>
      <c r="M296" s="25"/>
      <c r="N296" s="25"/>
      <c r="O296" s="25"/>
      <c r="P296" s="26"/>
      <c r="Q296" s="25"/>
      <c r="R296" s="26"/>
      <c r="S296" s="25"/>
      <c r="T296" s="25"/>
      <c r="U296" s="25"/>
      <c r="V296" s="26"/>
      <c r="W296" s="25"/>
      <c r="X296" s="25"/>
      <c r="Y296" s="26"/>
      <c r="Z296" s="25"/>
      <c r="AA296" s="25"/>
      <c r="AB296" s="26"/>
      <c r="AC296" s="25"/>
      <c r="AD296" s="251"/>
    </row>
    <row r="297" spans="1:30">
      <c r="A297" s="176"/>
      <c r="E297" s="179" t="s">
        <v>546</v>
      </c>
      <c r="F297" s="160">
        <v>0.18340302430472627</v>
      </c>
      <c r="G297" s="109">
        <v>0.17866178629608029</v>
      </c>
      <c r="H297" s="110">
        <v>0.18387733961431812</v>
      </c>
      <c r="I297" s="110">
        <v>0.18353810861942368</v>
      </c>
      <c r="J297" s="124">
        <v>0.15322731471773393</v>
      </c>
      <c r="K297" s="92">
        <v>0.1925148799535793</v>
      </c>
      <c r="L297" s="92">
        <v>0.19984019416179075</v>
      </c>
      <c r="M297" s="92">
        <v>0.18724480458894227</v>
      </c>
      <c r="N297" s="92">
        <v>0.21493256233503474</v>
      </c>
      <c r="O297" s="92">
        <v>0.22353194853733918</v>
      </c>
      <c r="P297" s="78">
        <v>0.18296669662277446</v>
      </c>
      <c r="Q297" s="79">
        <v>0.18414146640269305</v>
      </c>
      <c r="R297" s="80">
        <v>0.17734570951108</v>
      </c>
      <c r="S297" s="81">
        <v>0.18300519567296061</v>
      </c>
      <c r="T297" s="81">
        <v>0.18816149538037888</v>
      </c>
      <c r="U297" s="81">
        <v>0.18845333626470265</v>
      </c>
      <c r="V297" s="99">
        <v>0.20361874950247993</v>
      </c>
      <c r="W297" s="100">
        <v>0.18167828010117654</v>
      </c>
      <c r="X297" s="100">
        <v>0.14707833315834007</v>
      </c>
      <c r="Y297" s="84">
        <v>0.15967701135652568</v>
      </c>
      <c r="Z297" s="85">
        <v>0.19072806679383261</v>
      </c>
      <c r="AA297" s="85">
        <v>0.19358137564845429</v>
      </c>
      <c r="AB297" s="241">
        <v>0.16199470440580588</v>
      </c>
      <c r="AC297" s="242">
        <v>0.19086481099594954</v>
      </c>
      <c r="AD297" s="298">
        <v>0.20196388615023186</v>
      </c>
    </row>
    <row r="298" spans="1:30">
      <c r="A298" s="176"/>
      <c r="E298" s="179" t="s">
        <v>547</v>
      </c>
      <c r="F298" s="160">
        <v>0.316769848484659</v>
      </c>
      <c r="G298" s="109">
        <v>0.26457776079480322</v>
      </c>
      <c r="H298" s="110">
        <v>0.32945531100327696</v>
      </c>
      <c r="I298" s="110">
        <v>0.31704613700935674</v>
      </c>
      <c r="J298" s="124">
        <v>0.31891257242495857</v>
      </c>
      <c r="K298" s="92">
        <v>0.29518168807633433</v>
      </c>
      <c r="L298" s="92">
        <v>0.35995689387188362</v>
      </c>
      <c r="M298" s="92">
        <v>0.30512445885822459</v>
      </c>
      <c r="N298" s="92">
        <v>0.33391197703594211</v>
      </c>
      <c r="O298" s="92">
        <v>0.28992668727089771</v>
      </c>
      <c r="P298" s="78">
        <v>0.33128329360892955</v>
      </c>
      <c r="Q298" s="79">
        <v>0.30369693549290566</v>
      </c>
      <c r="R298" s="80">
        <v>0.27680381266334697</v>
      </c>
      <c r="S298" s="81">
        <v>0.3016762093476032</v>
      </c>
      <c r="T298" s="81">
        <v>0.33697547273682238</v>
      </c>
      <c r="U298" s="81">
        <v>0.39530834340991533</v>
      </c>
      <c r="V298" s="99">
        <v>0.34248624023998803</v>
      </c>
      <c r="W298" s="100">
        <v>0.27179537119851155</v>
      </c>
      <c r="X298" s="100">
        <v>0.30412881150755661</v>
      </c>
      <c r="Y298" s="84">
        <v>0.29348675072004543</v>
      </c>
      <c r="Z298" s="85">
        <v>0.33669188290719387</v>
      </c>
      <c r="AA298" s="85">
        <v>0.3091479038637287</v>
      </c>
      <c r="AB298" s="241">
        <v>0.30822836217458943</v>
      </c>
      <c r="AC298" s="242">
        <v>0.30452227349037581</v>
      </c>
      <c r="AD298" s="298">
        <v>0.34339945017147999</v>
      </c>
    </row>
    <row r="299" spans="1:30">
      <c r="A299" s="176"/>
      <c r="E299" s="179" t="s">
        <v>548</v>
      </c>
      <c r="F299" s="160">
        <v>0.22135313440562396</v>
      </c>
      <c r="G299" s="109">
        <v>0.24373831023872253</v>
      </c>
      <c r="H299" s="110">
        <v>0.21114920752457778</v>
      </c>
      <c r="I299" s="110">
        <v>0.22439851200022384</v>
      </c>
      <c r="J299" s="124">
        <v>0.2310212131688269</v>
      </c>
      <c r="K299" s="92">
        <v>0.22322853313644955</v>
      </c>
      <c r="L299" s="92">
        <v>0.19753751637779574</v>
      </c>
      <c r="M299" s="92">
        <v>0.25045076397368321</v>
      </c>
      <c r="N299" s="92">
        <v>0.17952667735083877</v>
      </c>
      <c r="O299" s="92">
        <v>0.24647811399410624</v>
      </c>
      <c r="P299" s="78">
        <v>0.18786517146615611</v>
      </c>
      <c r="Q299" s="79">
        <v>0.25176854084312944</v>
      </c>
      <c r="R299" s="80">
        <v>0.20579256017679495</v>
      </c>
      <c r="S299" s="81">
        <v>0.24494775526191492</v>
      </c>
      <c r="T299" s="81">
        <v>0.21919610892168997</v>
      </c>
      <c r="U299" s="81">
        <v>0.21486424095855777</v>
      </c>
      <c r="V299" s="99">
        <v>0.20910008881712761</v>
      </c>
      <c r="W299" s="100">
        <v>0.24412173988811126</v>
      </c>
      <c r="X299" s="100">
        <v>0.22237278504857605</v>
      </c>
      <c r="Y299" s="84">
        <v>0.25684875273484131</v>
      </c>
      <c r="Z299" s="85">
        <v>0.20731805005532219</v>
      </c>
      <c r="AA299" s="85">
        <v>0.21136318973691692</v>
      </c>
      <c r="AB299" s="241">
        <v>0.25745031365152787</v>
      </c>
      <c r="AC299" s="242">
        <v>0.21429203787796949</v>
      </c>
      <c r="AD299" s="298">
        <v>0.18961012836782384</v>
      </c>
    </row>
    <row r="300" spans="1:30">
      <c r="A300" s="176"/>
      <c r="E300" s="179" t="s">
        <v>549</v>
      </c>
      <c r="F300" s="160">
        <v>6.1435800735506509E-2</v>
      </c>
      <c r="G300" s="109">
        <v>6.2727510407658421E-2</v>
      </c>
      <c r="H300" s="110">
        <v>6.8329342072094776E-2</v>
      </c>
      <c r="I300" s="110">
        <v>5.7797049391166831E-2</v>
      </c>
      <c r="J300" s="124">
        <v>8.7355787668062762E-2</v>
      </c>
      <c r="K300" s="92">
        <v>5.8833463602843264E-2</v>
      </c>
      <c r="L300" s="92">
        <v>4.719107850519369E-2</v>
      </c>
      <c r="M300" s="92">
        <v>3.7984177509502795E-2</v>
      </c>
      <c r="N300" s="92">
        <v>3.628273755743236E-2</v>
      </c>
      <c r="O300" s="92">
        <v>3.8588011212535037E-2</v>
      </c>
      <c r="P300" s="78">
        <v>7.1096263301163073E-2</v>
      </c>
      <c r="Q300" s="79">
        <v>5.2613224258507819E-2</v>
      </c>
      <c r="R300" s="80">
        <v>8.9752473131320759E-2</v>
      </c>
      <c r="S300" s="81">
        <v>4.1402946902756817E-2</v>
      </c>
      <c r="T300" s="81">
        <v>6.6261882350507353E-2</v>
      </c>
      <c r="U300" s="81">
        <v>2.7811366384522369E-2</v>
      </c>
      <c r="V300" s="99">
        <v>3.1822481075433132E-2</v>
      </c>
      <c r="W300" s="100">
        <v>8.4266380324390266E-2</v>
      </c>
      <c r="X300" s="100">
        <v>9.8809839973812791E-2</v>
      </c>
      <c r="Y300" s="84">
        <v>8.8176165941073859E-2</v>
      </c>
      <c r="Z300" s="85">
        <v>5.2981641041559238E-2</v>
      </c>
      <c r="AA300" s="85">
        <v>5.1089326904914995E-2</v>
      </c>
      <c r="AB300" s="241">
        <v>8.1235516274544894E-2</v>
      </c>
      <c r="AC300" s="242">
        <v>4.6847143923451358E-2</v>
      </c>
      <c r="AD300" s="298">
        <v>6.132425727206578E-2</v>
      </c>
    </row>
    <row r="301" spans="1:30">
      <c r="A301" s="176"/>
      <c r="E301" s="179" t="s">
        <v>550</v>
      </c>
      <c r="F301" s="160">
        <v>4.3767764007697683E-2</v>
      </c>
      <c r="G301" s="109">
        <v>4.9667156044486453E-2</v>
      </c>
      <c r="H301" s="110">
        <v>4.7010886690194098E-2</v>
      </c>
      <c r="I301" s="110">
        <v>4.1411744710310033E-2</v>
      </c>
      <c r="J301" s="124">
        <v>4.0955641070689781E-2</v>
      </c>
      <c r="K301" s="92">
        <v>5.2833848998512546E-2</v>
      </c>
      <c r="L301" s="92">
        <v>4.9233553699597261E-2</v>
      </c>
      <c r="M301" s="92">
        <v>2.5530791454535091E-2</v>
      </c>
      <c r="N301" s="92">
        <v>4.5978475639198865E-2</v>
      </c>
      <c r="O301" s="92">
        <v>2.1859052684539641E-2</v>
      </c>
      <c r="P301" s="78">
        <v>5.2246056864507222E-2</v>
      </c>
      <c r="Q301" s="79">
        <v>3.5369009924307353E-2</v>
      </c>
      <c r="R301" s="80">
        <v>7.0107594011796268E-2</v>
      </c>
      <c r="S301" s="81">
        <v>2.9568102484937152E-2</v>
      </c>
      <c r="T301" s="81">
        <v>3.5535281860674665E-2</v>
      </c>
      <c r="U301" s="81">
        <v>2.8365395185225899E-2</v>
      </c>
      <c r="V301" s="99">
        <v>4.1734021222091092E-2</v>
      </c>
      <c r="W301" s="100">
        <v>3.864339366852123E-2</v>
      </c>
      <c r="X301" s="100">
        <v>5.3446646614498092E-2</v>
      </c>
      <c r="Y301" s="84">
        <v>4.199118637749464E-2</v>
      </c>
      <c r="Z301" s="85">
        <v>3.5843442358945092E-2</v>
      </c>
      <c r="AA301" s="85">
        <v>5.1963154249605535E-2</v>
      </c>
      <c r="AB301" s="241">
        <v>3.2486680708710199E-2</v>
      </c>
      <c r="AC301" s="242">
        <v>5.9792871605898877E-2</v>
      </c>
      <c r="AD301" s="298">
        <v>2.7935957642839938E-2</v>
      </c>
    </row>
    <row r="302" spans="1:30">
      <c r="A302" s="176"/>
      <c r="E302" s="179" t="s">
        <v>551</v>
      </c>
      <c r="F302" s="160">
        <v>2.2552865311777484E-2</v>
      </c>
      <c r="G302" s="109">
        <v>3.5685698771192403E-2</v>
      </c>
      <c r="H302" s="110">
        <v>1.496230621376355E-2</v>
      </c>
      <c r="I302" s="110">
        <v>2.4912440882374126E-2</v>
      </c>
      <c r="J302" s="124">
        <v>1.9955000651753783E-2</v>
      </c>
      <c r="K302" s="92">
        <v>2.440334038448631E-2</v>
      </c>
      <c r="L302" s="92">
        <v>1.9895136053716869E-2</v>
      </c>
      <c r="M302" s="92">
        <v>2.2542698823663533E-2</v>
      </c>
      <c r="N302" s="92">
        <v>2.6791400920102734E-2</v>
      </c>
      <c r="O302" s="92">
        <v>2.9459857687055269E-2</v>
      </c>
      <c r="P302" s="78">
        <v>2.7761497284413704E-2</v>
      </c>
      <c r="Q302" s="79">
        <v>1.777665881451598E-2</v>
      </c>
      <c r="R302" s="80">
        <v>2.7605821986239339E-2</v>
      </c>
      <c r="S302" s="81">
        <v>1.724364365286914E-2</v>
      </c>
      <c r="T302" s="81">
        <v>2.3599776115886463E-2</v>
      </c>
      <c r="U302" s="81">
        <v>1.9507529954930197E-2</v>
      </c>
      <c r="V302" s="99">
        <v>2.1013994495469198E-2</v>
      </c>
      <c r="W302" s="100">
        <v>2.5716987563075177E-2</v>
      </c>
      <c r="X302" s="100">
        <v>2.2911352533181814E-2</v>
      </c>
      <c r="Y302" s="84">
        <v>1.7368738711151941E-2</v>
      </c>
      <c r="Z302" s="85">
        <v>2.7097028288583271E-2</v>
      </c>
      <c r="AA302" s="85">
        <v>2.2909348998628204E-2</v>
      </c>
      <c r="AB302" s="241">
        <v>2.2190099900420802E-2</v>
      </c>
      <c r="AC302" s="242">
        <v>1.9012895371002838E-2</v>
      </c>
      <c r="AD302" s="298">
        <v>2.8576679224478544E-2</v>
      </c>
    </row>
    <row r="303" spans="1:30">
      <c r="A303" s="176"/>
      <c r="E303" s="179" t="s">
        <v>552</v>
      </c>
      <c r="F303" s="160">
        <v>0.15021988918635373</v>
      </c>
      <c r="G303" s="109">
        <v>0.16494177744705665</v>
      </c>
      <c r="H303" s="110">
        <v>0.14443179669775649</v>
      </c>
      <c r="I303" s="110">
        <v>0.15048353774589487</v>
      </c>
      <c r="J303" s="124">
        <v>0.14857247029797427</v>
      </c>
      <c r="K303" s="92">
        <v>0.15300424584779468</v>
      </c>
      <c r="L303" s="92">
        <v>0.12634562733002208</v>
      </c>
      <c r="M303" s="92">
        <v>0.17112230479144855</v>
      </c>
      <c r="N303" s="92">
        <v>0.15786012424053014</v>
      </c>
      <c r="O303" s="92">
        <v>0.15015632861352693</v>
      </c>
      <c r="P303" s="78">
        <v>0.14574427903463186</v>
      </c>
      <c r="Q303" s="79">
        <v>0.15463416426394069</v>
      </c>
      <c r="R303" s="80">
        <v>0.15259202851942169</v>
      </c>
      <c r="S303" s="81">
        <v>0.1812391276799189</v>
      </c>
      <c r="T303" s="81">
        <v>0.12935513789905217</v>
      </c>
      <c r="U303" s="81">
        <v>0.12568978784214577</v>
      </c>
      <c r="V303" s="99">
        <v>0.14972549427640366</v>
      </c>
      <c r="W303" s="100">
        <v>0.15377784725621399</v>
      </c>
      <c r="X303" s="100">
        <v>0.15026897493067179</v>
      </c>
      <c r="Y303" s="84">
        <v>0.1424513941588671</v>
      </c>
      <c r="Z303" s="85">
        <v>0.14867568844008097</v>
      </c>
      <c r="AA303" s="85">
        <v>0.15918634845105517</v>
      </c>
      <c r="AB303" s="241">
        <v>0.13641432288440095</v>
      </c>
      <c r="AC303" s="242">
        <v>0.16337493715567603</v>
      </c>
      <c r="AD303" s="298">
        <v>0.1471896411710801</v>
      </c>
    </row>
    <row r="304" spans="1:30">
      <c r="A304" s="176"/>
      <c r="E304" s="179" t="s">
        <v>554</v>
      </c>
      <c r="F304" s="160">
        <v>4.976735636553248E-4</v>
      </c>
      <c r="G304" s="111"/>
      <c r="H304" s="110">
        <v>7.838101840181497E-4</v>
      </c>
      <c r="I304" s="110">
        <v>4.1246964124986592E-4</v>
      </c>
      <c r="J304" s="123"/>
      <c r="K304" s="91"/>
      <c r="L304" s="91"/>
      <c r="M304" s="91"/>
      <c r="N304" s="92">
        <v>4.71604492092034E-3</v>
      </c>
      <c r="O304" s="91"/>
      <c r="P304" s="78">
        <v>1.0367418174240352E-3</v>
      </c>
      <c r="Q304" s="98"/>
      <c r="R304" s="96"/>
      <c r="S304" s="81">
        <v>9.17018997039273E-4</v>
      </c>
      <c r="T304" s="81">
        <v>9.1484473498809897E-4</v>
      </c>
      <c r="U304" s="88"/>
      <c r="V304" s="99">
        <v>4.9893037100738179E-4</v>
      </c>
      <c r="W304" s="101"/>
      <c r="X304" s="100">
        <v>9.8325623336277339E-4</v>
      </c>
      <c r="Y304" s="90"/>
      <c r="Z304" s="85">
        <v>6.6420011448273318E-4</v>
      </c>
      <c r="AA304" s="85">
        <v>7.5935214669615027E-4</v>
      </c>
      <c r="AB304" s="244"/>
      <c r="AC304" s="242">
        <v>1.2930295796760442E-3</v>
      </c>
      <c r="AD304" s="299"/>
    </row>
    <row r="305" spans="1:30">
      <c r="A305" s="176"/>
      <c r="E305" s="178"/>
      <c r="F305" s="154"/>
      <c r="G305" s="26"/>
      <c r="H305" s="25"/>
      <c r="I305" s="25"/>
      <c r="J305" s="26"/>
      <c r="K305" s="25"/>
      <c r="L305" s="25"/>
      <c r="M305" s="25"/>
      <c r="N305" s="25"/>
      <c r="O305" s="25"/>
      <c r="P305" s="26"/>
      <c r="Q305" s="25"/>
      <c r="R305" s="26"/>
      <c r="S305" s="25"/>
      <c r="T305" s="25"/>
      <c r="U305" s="25"/>
      <c r="V305" s="26"/>
      <c r="W305" s="25"/>
      <c r="X305" s="25"/>
      <c r="Y305" s="26"/>
      <c r="Z305" s="25"/>
      <c r="AA305" s="25"/>
      <c r="AB305" s="26"/>
      <c r="AC305" s="25"/>
      <c r="AD305" s="251"/>
    </row>
    <row r="306" spans="1:30" ht="33.75" customHeight="1">
      <c r="A306" s="176"/>
      <c r="B306" s="16" t="s">
        <v>76</v>
      </c>
      <c r="C306" s="16" t="s">
        <v>660</v>
      </c>
      <c r="E306" s="174" t="s">
        <v>314</v>
      </c>
      <c r="F306" s="154"/>
      <c r="G306" s="26"/>
      <c r="H306" s="25"/>
      <c r="I306" s="25"/>
      <c r="J306" s="26"/>
      <c r="K306" s="25"/>
      <c r="L306" s="25"/>
      <c r="M306" s="25"/>
      <c r="N306" s="25"/>
      <c r="O306" s="25"/>
      <c r="P306" s="26"/>
      <c r="Q306" s="25"/>
      <c r="R306" s="26"/>
      <c r="S306" s="25"/>
      <c r="T306" s="25"/>
      <c r="U306" s="25"/>
      <c r="V306" s="26"/>
      <c r="W306" s="25"/>
      <c r="X306" s="25"/>
      <c r="Y306" s="26"/>
      <c r="Z306" s="25"/>
      <c r="AA306" s="25"/>
      <c r="AB306" s="26"/>
      <c r="AC306" s="25"/>
      <c r="AD306" s="251"/>
    </row>
    <row r="307" spans="1:30">
      <c r="A307" s="176"/>
      <c r="E307" s="177" t="s">
        <v>246</v>
      </c>
      <c r="F307" s="157">
        <v>6.7358262892012202E-2</v>
      </c>
      <c r="G307" s="102">
        <v>0.11810228666814152</v>
      </c>
      <c r="H307" s="103">
        <v>9.1793609374230714E-2</v>
      </c>
      <c r="I307" s="103">
        <v>4.8132537549783978E-2</v>
      </c>
      <c r="J307" s="124">
        <v>6.9579911625965121E-2</v>
      </c>
      <c r="K307" s="92">
        <v>7.2904577971004456E-2</v>
      </c>
      <c r="L307" s="92">
        <v>5.0790163881577886E-2</v>
      </c>
      <c r="M307" s="92">
        <v>5.9504023136786648E-2</v>
      </c>
      <c r="N307" s="92">
        <v>7.1504957475612543E-2</v>
      </c>
      <c r="O307" s="92">
        <v>7.5784120823338089E-2</v>
      </c>
      <c r="P307" s="78">
        <v>6.1010251514413465E-2</v>
      </c>
      <c r="Q307" s="79">
        <v>7.3352659542109788E-2</v>
      </c>
      <c r="R307" s="80">
        <v>5.7468304850031474E-2</v>
      </c>
      <c r="S307" s="81">
        <v>7.5388121120516849E-2</v>
      </c>
      <c r="T307" s="81">
        <v>8.8118166678734344E-2</v>
      </c>
      <c r="U307" s="81">
        <v>3.4193690227547542E-2</v>
      </c>
      <c r="V307" s="99">
        <v>7.1756968258375728E-2</v>
      </c>
      <c r="W307" s="100">
        <v>5.7561460653137164E-2</v>
      </c>
      <c r="X307" s="100">
        <v>6.5592825688186723E-2</v>
      </c>
      <c r="Y307" s="84">
        <v>5.500969675990644E-2</v>
      </c>
      <c r="Z307" s="85">
        <v>7.2758343603689157E-2</v>
      </c>
      <c r="AA307" s="85">
        <v>7.1539435312388808E-2</v>
      </c>
      <c r="AB307" s="241">
        <v>6.2276004166724033E-2</v>
      </c>
      <c r="AC307" s="242">
        <v>5.9060215169043986E-2</v>
      </c>
      <c r="AD307" s="298">
        <v>8.8422061683111022E-2</v>
      </c>
    </row>
    <row r="308" spans="1:30">
      <c r="A308" s="176"/>
      <c r="E308" s="177" t="s">
        <v>247</v>
      </c>
      <c r="F308" s="157">
        <v>0.15261591557044965</v>
      </c>
      <c r="G308" s="102">
        <v>0.18830722200993505</v>
      </c>
      <c r="H308" s="103">
        <v>0.15786618088720397</v>
      </c>
      <c r="I308" s="103">
        <v>0.14564072217460741</v>
      </c>
      <c r="J308" s="124">
        <v>0.13266023225104423</v>
      </c>
      <c r="K308" s="92">
        <v>0.16874231375469836</v>
      </c>
      <c r="L308" s="92">
        <v>0.18267373128210795</v>
      </c>
      <c r="M308" s="92">
        <v>0.15248318442827055</v>
      </c>
      <c r="N308" s="92">
        <v>0.14149912166625689</v>
      </c>
      <c r="O308" s="92">
        <v>0.12543237828270576</v>
      </c>
      <c r="P308" s="78">
        <v>0.14732953975636537</v>
      </c>
      <c r="Q308" s="79">
        <v>0.15682176421021438</v>
      </c>
      <c r="R308" s="80">
        <v>0.17104097678621671</v>
      </c>
      <c r="S308" s="81">
        <v>0.16716165837968361</v>
      </c>
      <c r="T308" s="81">
        <v>0.14257901166886758</v>
      </c>
      <c r="U308" s="81">
        <v>0.10330878311531273</v>
      </c>
      <c r="V308" s="99">
        <v>0.14507403412157227</v>
      </c>
      <c r="W308" s="100">
        <v>0.14812446663198439</v>
      </c>
      <c r="X308" s="100">
        <v>0.16827886925533164</v>
      </c>
      <c r="Y308" s="84">
        <v>0.13961670061642104</v>
      </c>
      <c r="Z308" s="85">
        <v>0.16414184188853281</v>
      </c>
      <c r="AA308" s="85">
        <v>0.15301437332877976</v>
      </c>
      <c r="AB308" s="241">
        <v>0.14060766255042056</v>
      </c>
      <c r="AC308" s="242">
        <v>0.17309038691767015</v>
      </c>
      <c r="AD308" s="298">
        <v>0.14212098710858245</v>
      </c>
    </row>
    <row r="309" spans="1:30">
      <c r="A309" s="176"/>
      <c r="E309" s="177" t="s">
        <v>248</v>
      </c>
      <c r="F309" s="157">
        <v>0.10076839393787825</v>
      </c>
      <c r="G309" s="102">
        <v>6.9062606841904142E-2</v>
      </c>
      <c r="H309" s="103">
        <v>0.12605090837477229</v>
      </c>
      <c r="I309" s="103">
        <v>9.123045561337273E-2</v>
      </c>
      <c r="J309" s="124">
        <v>8.8026432866526505E-2</v>
      </c>
      <c r="K309" s="92">
        <v>9.7115168101432461E-2</v>
      </c>
      <c r="L309" s="92">
        <v>8.8788952673063512E-2</v>
      </c>
      <c r="M309" s="92">
        <v>0.10668662734532974</v>
      </c>
      <c r="N309" s="92">
        <v>0.15869254171714986</v>
      </c>
      <c r="O309" s="92">
        <v>0.10563956047905268</v>
      </c>
      <c r="P309" s="78">
        <v>8.9556505758743618E-2</v>
      </c>
      <c r="Q309" s="79">
        <v>0.1113230582791804</v>
      </c>
      <c r="R309" s="80">
        <v>9.1700955651146068E-2</v>
      </c>
      <c r="S309" s="81">
        <v>0.11773583340629563</v>
      </c>
      <c r="T309" s="81">
        <v>0.10098230878768132</v>
      </c>
      <c r="U309" s="81">
        <v>8.803341761020117E-2</v>
      </c>
      <c r="V309" s="99">
        <v>0.11038897138233172</v>
      </c>
      <c r="W309" s="100">
        <v>0.11430925478397475</v>
      </c>
      <c r="X309" s="100">
        <v>7.0436227310065408E-2</v>
      </c>
      <c r="Y309" s="84">
        <v>8.6234595021590282E-2</v>
      </c>
      <c r="Z309" s="85">
        <v>9.4930630247998846E-2</v>
      </c>
      <c r="AA309" s="85">
        <v>0.12282437293765579</v>
      </c>
      <c r="AB309" s="241">
        <v>9.6456907905303396E-2</v>
      </c>
      <c r="AC309" s="242">
        <v>7.180288137437886E-2</v>
      </c>
      <c r="AD309" s="298">
        <v>0.15346399417887061</v>
      </c>
    </row>
    <row r="310" spans="1:30">
      <c r="A310" s="176"/>
      <c r="E310" s="177" t="s">
        <v>249</v>
      </c>
      <c r="F310" s="157">
        <v>0.39006527284549591</v>
      </c>
      <c r="G310" s="102">
        <v>0.42318041952416385</v>
      </c>
      <c r="H310" s="103">
        <v>0.40021564669390969</v>
      </c>
      <c r="I310" s="103">
        <v>0.38144341649402697</v>
      </c>
      <c r="J310" s="124">
        <v>0.39949767730064356</v>
      </c>
      <c r="K310" s="92">
        <v>0.39033893094070982</v>
      </c>
      <c r="L310" s="92">
        <v>0.4073759374776928</v>
      </c>
      <c r="M310" s="92">
        <v>0.40448875261758899</v>
      </c>
      <c r="N310" s="92">
        <v>0.30913200482268915</v>
      </c>
      <c r="O310" s="92">
        <v>0.43280055344420193</v>
      </c>
      <c r="P310" s="78">
        <v>0.38333057649953306</v>
      </c>
      <c r="Q310" s="79">
        <v>0.39677895181919537</v>
      </c>
      <c r="R310" s="80">
        <v>0.3501880385044005</v>
      </c>
      <c r="S310" s="81">
        <v>0.37175528899989402</v>
      </c>
      <c r="T310" s="81">
        <v>0.4025018015315604</v>
      </c>
      <c r="U310" s="81">
        <v>0.48940749697702546</v>
      </c>
      <c r="V310" s="99">
        <v>0.39188097376666731</v>
      </c>
      <c r="W310" s="100">
        <v>0.38946692669825661</v>
      </c>
      <c r="X310" s="100">
        <v>0.38820216044617106</v>
      </c>
      <c r="Y310" s="84">
        <v>0.40599690236228159</v>
      </c>
      <c r="Z310" s="85">
        <v>0.38505198037770988</v>
      </c>
      <c r="AA310" s="85">
        <v>0.37959439490737518</v>
      </c>
      <c r="AB310" s="241">
        <v>0.39814241201925504</v>
      </c>
      <c r="AC310" s="242">
        <v>0.38728803510020154</v>
      </c>
      <c r="AD310" s="298">
        <v>0.3794375557216686</v>
      </c>
    </row>
    <row r="311" spans="1:30">
      <c r="A311" s="176"/>
      <c r="E311" s="177" t="s">
        <v>250</v>
      </c>
      <c r="F311" s="157">
        <v>0.28776259190716752</v>
      </c>
      <c r="G311" s="102">
        <v>0.20134746495585543</v>
      </c>
      <c r="H311" s="103">
        <v>0.22037024272561667</v>
      </c>
      <c r="I311" s="103">
        <v>0.33313210746186983</v>
      </c>
      <c r="J311" s="124">
        <v>0.31023574595582054</v>
      </c>
      <c r="K311" s="92">
        <v>0.26682746436180349</v>
      </c>
      <c r="L311" s="92">
        <v>0.27037121468555786</v>
      </c>
      <c r="M311" s="92">
        <v>0.27440132964520791</v>
      </c>
      <c r="N311" s="92">
        <v>0.31917137431829157</v>
      </c>
      <c r="O311" s="92">
        <v>0.26034338697070158</v>
      </c>
      <c r="P311" s="78">
        <v>0.31632388585926602</v>
      </c>
      <c r="Q311" s="79">
        <v>0.26123448818774331</v>
      </c>
      <c r="R311" s="80">
        <v>0.32586282484235679</v>
      </c>
      <c r="S311" s="81">
        <v>0.26702364439856779</v>
      </c>
      <c r="T311" s="81">
        <v>0.26581871133315632</v>
      </c>
      <c r="U311" s="81">
        <v>0.28505661206991317</v>
      </c>
      <c r="V311" s="99">
        <v>0.28089905247105296</v>
      </c>
      <c r="W311" s="100">
        <v>0.28467692954288598</v>
      </c>
      <c r="X311" s="100">
        <v>0.30748991730024522</v>
      </c>
      <c r="Y311" s="84">
        <v>0.31314210523980063</v>
      </c>
      <c r="Z311" s="85">
        <v>0.27930055330585857</v>
      </c>
      <c r="AA311" s="85">
        <v>0.27302742351380049</v>
      </c>
      <c r="AB311" s="241">
        <v>0.30251701335829695</v>
      </c>
      <c r="AC311" s="242">
        <v>0.30504346102802266</v>
      </c>
      <c r="AD311" s="298">
        <v>0.23655540130776739</v>
      </c>
    </row>
    <row r="312" spans="1:30">
      <c r="A312" s="176"/>
      <c r="E312" s="171" t="s">
        <v>32</v>
      </c>
      <c r="F312" s="157">
        <v>1.4295628469964488E-3</v>
      </c>
      <c r="G312" s="107"/>
      <c r="H312" s="103">
        <v>3.7034119442666534E-3</v>
      </c>
      <c r="I312" s="103">
        <v>4.2076070633908125E-4</v>
      </c>
      <c r="J312" s="123"/>
      <c r="K312" s="92">
        <v>4.0715448703514453E-3</v>
      </c>
      <c r="L312" s="91"/>
      <c r="M312" s="92">
        <v>2.4360828268161117E-3</v>
      </c>
      <c r="N312" s="91"/>
      <c r="O312" s="91"/>
      <c r="P312" s="78">
        <v>2.4492406116784688E-3</v>
      </c>
      <c r="Q312" s="79">
        <v>4.8907796155678578E-4</v>
      </c>
      <c r="R312" s="80">
        <v>3.7388993658484691E-3</v>
      </c>
      <c r="S312" s="81">
        <v>9.3545369504209543E-4</v>
      </c>
      <c r="T312" s="88"/>
      <c r="U312" s="88"/>
      <c r="V312" s="113"/>
      <c r="W312" s="100">
        <v>5.860961689761128E-3</v>
      </c>
      <c r="X312" s="101"/>
      <c r="Y312" s="90"/>
      <c r="Z312" s="85">
        <v>3.8166505762107688E-3</v>
      </c>
      <c r="AA312" s="94"/>
      <c r="AB312" s="244"/>
      <c r="AC312" s="242">
        <v>3.7150204106827546E-3</v>
      </c>
      <c r="AD312" s="299"/>
    </row>
    <row r="313" spans="1:30" s="11" customFormat="1">
      <c r="A313" s="173"/>
      <c r="B313" s="13"/>
      <c r="C313" s="13"/>
      <c r="D313" s="65"/>
      <c r="E313" s="172" t="s">
        <v>28</v>
      </c>
      <c r="F313" s="150">
        <f>(F307*1+F308*2+F309*3+F310*4+F311*5)/SUM(F307:F311)</f>
        <v>3.6792290158710488</v>
      </c>
      <c r="G313" s="24">
        <f t="shared" ref="G313:AD313" si="21">(G307*1+G308*2+G309*3+G310*4+G311*5)/SUM(G307:G311)</f>
        <v>3.4013635540896563</v>
      </c>
      <c r="H313" s="23">
        <f t="shared" si="21"/>
        <v>3.50135947317079</v>
      </c>
      <c r="I313" s="23">
        <f t="shared" si="21"/>
        <v>3.8061410266113569</v>
      </c>
      <c r="J313" s="24">
        <f t="shared" si="21"/>
        <v>3.7481491137093097</v>
      </c>
      <c r="K313" s="23">
        <f t="shared" si="21"/>
        <v>3.611933906324901</v>
      </c>
      <c r="L313" s="23">
        <f t="shared" si="21"/>
        <v>3.6638643078035451</v>
      </c>
      <c r="M313" s="23">
        <f t="shared" si="21"/>
        <v>3.683465158942588</v>
      </c>
      <c r="N313" s="23">
        <f t="shared" si="21"/>
        <v>3.6629657168417902</v>
      </c>
      <c r="O313" s="23">
        <f t="shared" si="21"/>
        <v>3.6764867074562231</v>
      </c>
      <c r="P313" s="24">
        <f t="shared" si="21"/>
        <v>3.7484614676557322</v>
      </c>
      <c r="Q313" s="23">
        <f t="shared" si="21"/>
        <v>3.6160221277467599</v>
      </c>
      <c r="R313" s="24">
        <f t="shared" si="21"/>
        <v>3.7186229606346357</v>
      </c>
      <c r="S313" s="23">
        <f t="shared" si="21"/>
        <v>3.5884151122673016</v>
      </c>
      <c r="T313" s="23">
        <f t="shared" si="21"/>
        <v>3.6153238791715365</v>
      </c>
      <c r="U313" s="23">
        <f t="shared" si="21"/>
        <v>3.8878245575464438</v>
      </c>
      <c r="V313" s="24">
        <f t="shared" si="21"/>
        <v>3.6650911080704494</v>
      </c>
      <c r="W313" s="23">
        <f t="shared" si="21"/>
        <v>3.6996741613004676</v>
      </c>
      <c r="X313" s="23">
        <f t="shared" si="21"/>
        <v>3.7037174744149564</v>
      </c>
      <c r="Y313" s="24">
        <f t="shared" si="21"/>
        <v>3.7826450187056491</v>
      </c>
      <c r="Z313" s="23">
        <f t="shared" si="21"/>
        <v>3.6364235642567504</v>
      </c>
      <c r="AA313" s="23">
        <f t="shared" si="21"/>
        <v>3.6295559979814187</v>
      </c>
      <c r="AB313" s="24">
        <f t="shared" si="21"/>
        <v>3.7380167678519802</v>
      </c>
      <c r="AC313" s="23">
        <f t="shared" si="21"/>
        <v>3.708797336472522</v>
      </c>
      <c r="AD313" s="234">
        <f t="shared" si="21"/>
        <v>3.5335832478623992</v>
      </c>
    </row>
    <row r="314" spans="1:30">
      <c r="A314" s="176"/>
      <c r="E314" s="171"/>
      <c r="F314" s="154"/>
      <c r="G314" s="26"/>
      <c r="H314" s="25"/>
      <c r="I314" s="25"/>
      <c r="J314" s="26"/>
      <c r="K314" s="25"/>
      <c r="L314" s="25"/>
      <c r="M314" s="25"/>
      <c r="N314" s="25"/>
      <c r="O314" s="25"/>
      <c r="P314" s="26"/>
      <c r="Q314" s="25"/>
      <c r="R314" s="26"/>
      <c r="S314" s="25"/>
      <c r="T314" s="25"/>
      <c r="U314" s="25"/>
      <c r="V314" s="26"/>
      <c r="W314" s="25"/>
      <c r="X314" s="25"/>
      <c r="Y314" s="26"/>
      <c r="Z314" s="25"/>
      <c r="AA314" s="25"/>
      <c r="AB314" s="26"/>
      <c r="AC314" s="25"/>
      <c r="AD314" s="251"/>
    </row>
    <row r="315" spans="1:30" ht="31.5" customHeight="1">
      <c r="A315" s="180" t="s">
        <v>77</v>
      </c>
      <c r="B315" s="16" t="s">
        <v>78</v>
      </c>
      <c r="C315" s="16" t="s">
        <v>316</v>
      </c>
      <c r="E315" s="174" t="s">
        <v>315</v>
      </c>
      <c r="F315" s="154"/>
      <c r="G315" s="26"/>
      <c r="H315" s="25"/>
      <c r="I315" s="25"/>
      <c r="J315" s="26"/>
      <c r="K315" s="25"/>
      <c r="L315" s="25"/>
      <c r="M315" s="25"/>
      <c r="N315" s="25"/>
      <c r="O315" s="25"/>
      <c r="P315" s="26"/>
      <c r="Q315" s="25"/>
      <c r="R315" s="26"/>
      <c r="S315" s="25"/>
      <c r="T315" s="25"/>
      <c r="U315" s="25"/>
      <c r="V315" s="26"/>
      <c r="W315" s="25"/>
      <c r="X315" s="25"/>
      <c r="Y315" s="26"/>
      <c r="Z315" s="25"/>
      <c r="AA315" s="25"/>
      <c r="AB315" s="26"/>
      <c r="AC315" s="25"/>
      <c r="AD315" s="251"/>
    </row>
    <row r="316" spans="1:30">
      <c r="A316" s="176"/>
      <c r="E316" s="177" t="s">
        <v>31</v>
      </c>
      <c r="F316" s="157">
        <v>0.27721091306275131</v>
      </c>
      <c r="G316" s="102">
        <v>0.19213643585463466</v>
      </c>
      <c r="H316" s="103">
        <v>0.19173255871202793</v>
      </c>
      <c r="I316" s="103">
        <v>0.33385323853440624</v>
      </c>
      <c r="J316" s="124">
        <v>0.33828760666564656</v>
      </c>
      <c r="K316" s="92">
        <v>0.27708619538023682</v>
      </c>
      <c r="L316" s="92">
        <v>0.2166543473405223</v>
      </c>
      <c r="M316" s="92">
        <v>0.18508473762686642</v>
      </c>
      <c r="N316" s="92">
        <v>0.2716702560350267</v>
      </c>
      <c r="O316" s="92">
        <v>0.22627422441443629</v>
      </c>
      <c r="P316" s="78">
        <v>0.28762226650516415</v>
      </c>
      <c r="Q316" s="79">
        <v>0.26808836656294832</v>
      </c>
      <c r="R316" s="80">
        <v>0.42700696184851344</v>
      </c>
      <c r="S316" s="81">
        <v>0.28820614081573404</v>
      </c>
      <c r="T316" s="81">
        <v>0.18049105095662188</v>
      </c>
      <c r="U316" s="81">
        <v>0.10996592283170276</v>
      </c>
      <c r="V316" s="99">
        <v>0.1376809641139943</v>
      </c>
      <c r="W316" s="100">
        <v>0.36548234407714841</v>
      </c>
      <c r="X316" s="100">
        <v>0.47050852566097956</v>
      </c>
      <c r="Y316" s="84">
        <v>0.46311015252981141</v>
      </c>
      <c r="Z316" s="85">
        <v>0.27187335462224421</v>
      </c>
      <c r="AA316" s="85">
        <v>0.12201278500828516</v>
      </c>
      <c r="AB316" s="241">
        <v>0.44270341460280749</v>
      </c>
      <c r="AC316" s="242">
        <v>0.24123529808311614</v>
      </c>
      <c r="AD316" s="298">
        <v>9.8016743197300027E-2</v>
      </c>
    </row>
    <row r="317" spans="1:30">
      <c r="A317" s="176"/>
      <c r="E317" s="177" t="s">
        <v>33</v>
      </c>
      <c r="F317" s="157">
        <v>0.72228047173981413</v>
      </c>
      <c r="G317" s="102">
        <v>0.80786356414536531</v>
      </c>
      <c r="H317" s="103">
        <v>0.8066653537491999</v>
      </c>
      <c r="I317" s="103">
        <v>0.66614676146559371</v>
      </c>
      <c r="J317" s="124">
        <v>0.6617123933343535</v>
      </c>
      <c r="K317" s="92">
        <v>0.72291380461976318</v>
      </c>
      <c r="L317" s="92">
        <v>0.78334565265947775</v>
      </c>
      <c r="M317" s="92">
        <v>0.81491526237313361</v>
      </c>
      <c r="N317" s="92">
        <v>0.72428615017285258</v>
      </c>
      <c r="O317" s="92">
        <v>0.77137184083088495</v>
      </c>
      <c r="P317" s="78">
        <v>0.71148881855715762</v>
      </c>
      <c r="Q317" s="79">
        <v>0.73175382739874228</v>
      </c>
      <c r="R317" s="80">
        <v>0.57299303815148661</v>
      </c>
      <c r="S317" s="81">
        <v>0.71087683807434787</v>
      </c>
      <c r="T317" s="81">
        <v>0.81920783180648504</v>
      </c>
      <c r="U317" s="81">
        <v>0.88878311531274046</v>
      </c>
      <c r="V317" s="99">
        <v>0.86129923725079338</v>
      </c>
      <c r="W317" s="100">
        <v>0.63451765592285159</v>
      </c>
      <c r="X317" s="100">
        <v>0.52949147433902044</v>
      </c>
      <c r="Y317" s="84">
        <v>0.53688984747018853</v>
      </c>
      <c r="Z317" s="85">
        <v>0.72812664537775573</v>
      </c>
      <c r="AA317" s="85">
        <v>0.87643511765699111</v>
      </c>
      <c r="AB317" s="241">
        <v>0.55729658539719251</v>
      </c>
      <c r="AC317" s="242">
        <v>0.75876470191688383</v>
      </c>
      <c r="AD317" s="298">
        <v>0.89996299708695193</v>
      </c>
    </row>
    <row r="318" spans="1:30">
      <c r="A318" s="176"/>
      <c r="E318" s="171" t="s">
        <v>32</v>
      </c>
      <c r="F318" s="157">
        <v>5.0861519743460374E-4</v>
      </c>
      <c r="G318" s="107"/>
      <c r="H318" s="103">
        <v>1.6020875387720941E-3</v>
      </c>
      <c r="I318" s="108"/>
      <c r="J318" s="123"/>
      <c r="K318" s="91"/>
      <c r="L318" s="91"/>
      <c r="M318" s="91"/>
      <c r="N318" s="92">
        <v>4.043593792120769E-3</v>
      </c>
      <c r="O318" s="92">
        <v>2.3539347546786701E-3</v>
      </c>
      <c r="P318" s="78">
        <v>8.8891493767827138E-4</v>
      </c>
      <c r="Q318" s="79">
        <v>1.578060383095239E-4</v>
      </c>
      <c r="R318" s="96"/>
      <c r="S318" s="81">
        <v>9.170211099181132E-4</v>
      </c>
      <c r="T318" s="81">
        <v>3.0111723689306777E-4</v>
      </c>
      <c r="U318" s="81">
        <v>1.250961855556777E-3</v>
      </c>
      <c r="V318" s="99">
        <v>1.0197986352123243E-3</v>
      </c>
      <c r="W318" s="101"/>
      <c r="X318" s="101"/>
      <c r="Y318" s="90"/>
      <c r="Z318" s="94"/>
      <c r="AA318" s="85">
        <v>1.5520973347235749E-3</v>
      </c>
      <c r="AB318" s="244"/>
      <c r="AC318" s="243"/>
      <c r="AD318" s="298">
        <v>2.0202597157480922E-3</v>
      </c>
    </row>
    <row r="319" spans="1:30">
      <c r="A319" s="176"/>
      <c r="E319" s="171"/>
      <c r="F319" s="154"/>
      <c r="G319" s="26"/>
      <c r="H319" s="25"/>
      <c r="I319" s="25"/>
      <c r="J319" s="26"/>
      <c r="K319" s="25"/>
      <c r="L319" s="25"/>
      <c r="M319" s="25"/>
      <c r="N319" s="25"/>
      <c r="O319" s="25"/>
      <c r="P319" s="26"/>
      <c r="Q319" s="25"/>
      <c r="R319" s="26"/>
      <c r="S319" s="25"/>
      <c r="T319" s="25"/>
      <c r="U319" s="25"/>
      <c r="V319" s="26"/>
      <c r="W319" s="25"/>
      <c r="X319" s="25"/>
      <c r="Y319" s="26"/>
      <c r="Z319" s="25"/>
      <c r="AA319" s="25"/>
      <c r="AB319" s="26"/>
      <c r="AC319" s="25"/>
      <c r="AD319" s="251"/>
    </row>
    <row r="320" spans="1:30" ht="33" customHeight="1">
      <c r="A320" s="180" t="s">
        <v>79</v>
      </c>
      <c r="B320" s="16" t="s">
        <v>80</v>
      </c>
      <c r="C320" s="16" t="s">
        <v>318</v>
      </c>
      <c r="E320" s="174" t="s">
        <v>317</v>
      </c>
      <c r="F320" s="154"/>
      <c r="G320" s="26"/>
      <c r="H320" s="25"/>
      <c r="I320" s="25"/>
      <c r="J320" s="26"/>
      <c r="K320" s="25"/>
      <c r="L320" s="25"/>
      <c r="M320" s="25"/>
      <c r="N320" s="25"/>
      <c r="O320" s="25"/>
      <c r="P320" s="26"/>
      <c r="Q320" s="25"/>
      <c r="R320" s="26"/>
      <c r="S320" s="25"/>
      <c r="T320" s="25"/>
      <c r="U320" s="25"/>
      <c r="V320" s="26"/>
      <c r="W320" s="25"/>
      <c r="X320" s="25"/>
      <c r="Y320" s="26"/>
      <c r="Z320" s="25"/>
      <c r="AA320" s="25"/>
      <c r="AB320" s="26"/>
      <c r="AC320" s="25"/>
      <c r="AD320" s="251"/>
    </row>
    <row r="321" spans="1:30">
      <c r="A321" s="176"/>
      <c r="E321" s="177" t="s">
        <v>31</v>
      </c>
      <c r="F321" s="157">
        <v>0.45209940338586724</v>
      </c>
      <c r="G321" s="102">
        <v>0.38065281660398609</v>
      </c>
      <c r="H321" s="103">
        <v>0.37545787906478445</v>
      </c>
      <c r="I321" s="103">
        <v>0.50093997429838744</v>
      </c>
      <c r="J321" s="124">
        <v>0.51498466961750555</v>
      </c>
      <c r="K321" s="92">
        <v>0.46209540264601989</v>
      </c>
      <c r="L321" s="92">
        <v>0.39476186857696816</v>
      </c>
      <c r="M321" s="92">
        <v>0.3872880059281838</v>
      </c>
      <c r="N321" s="92">
        <v>0.38210149006132066</v>
      </c>
      <c r="O321" s="92">
        <v>0.4011122790940046</v>
      </c>
      <c r="P321" s="78">
        <v>0.43582034149962878</v>
      </c>
      <c r="Q321" s="79">
        <v>0.46734499170614829</v>
      </c>
      <c r="R321" s="80">
        <v>0.47561762422321657</v>
      </c>
      <c r="S321" s="81">
        <v>0.46839272465865156</v>
      </c>
      <c r="T321" s="81">
        <v>0.42228178169664815</v>
      </c>
      <c r="U321" s="81">
        <v>0.42603275805210505</v>
      </c>
      <c r="V321" s="99">
        <v>0.31851544489392725</v>
      </c>
      <c r="W321" s="100">
        <v>0.50530228672326882</v>
      </c>
      <c r="X321" s="100">
        <v>0.6662438006065059</v>
      </c>
      <c r="Y321" s="84">
        <v>0.59851530845459833</v>
      </c>
      <c r="Z321" s="85">
        <v>0.44814854063598047</v>
      </c>
      <c r="AA321" s="85">
        <v>0.33779469044445987</v>
      </c>
      <c r="AB321" s="241">
        <v>0.58509248934227254</v>
      </c>
      <c r="AC321" s="242">
        <v>0.43667119606048321</v>
      </c>
      <c r="AD321" s="298">
        <v>0.30206545790484041</v>
      </c>
    </row>
    <row r="322" spans="1:30">
      <c r="A322" s="176"/>
      <c r="E322" s="177" t="s">
        <v>33</v>
      </c>
      <c r="F322" s="157">
        <v>0.5467952114564919</v>
      </c>
      <c r="G322" s="102">
        <v>0.61934718339601391</v>
      </c>
      <c r="H322" s="103">
        <v>0.62106027067053193</v>
      </c>
      <c r="I322" s="103">
        <v>0.49906002570161256</v>
      </c>
      <c r="J322" s="124">
        <v>0.48221373368017967</v>
      </c>
      <c r="K322" s="92">
        <v>0.53790459735398011</v>
      </c>
      <c r="L322" s="92">
        <v>0.60523813142303184</v>
      </c>
      <c r="M322" s="92">
        <v>0.6127119940718162</v>
      </c>
      <c r="N322" s="92">
        <v>0.61621293361376894</v>
      </c>
      <c r="O322" s="92">
        <v>0.59888772090599529</v>
      </c>
      <c r="P322" s="78">
        <v>0.56380911447140492</v>
      </c>
      <c r="Q322" s="79">
        <v>0.53086854757008817</v>
      </c>
      <c r="R322" s="80">
        <v>0.52438237577678348</v>
      </c>
      <c r="S322" s="81">
        <v>0.53160727534134844</v>
      </c>
      <c r="T322" s="81">
        <v>0.57430938337555104</v>
      </c>
      <c r="U322" s="81">
        <v>0.5727162800923381</v>
      </c>
      <c r="V322" s="99">
        <v>0.67926820248537367</v>
      </c>
      <c r="W322" s="100">
        <v>0.49469771327673118</v>
      </c>
      <c r="X322" s="100">
        <v>0.33375619939349394</v>
      </c>
      <c r="Y322" s="84">
        <v>0.40148469154540167</v>
      </c>
      <c r="Z322" s="85">
        <v>0.55185145936401947</v>
      </c>
      <c r="AA322" s="85">
        <v>0.65883210383673529</v>
      </c>
      <c r="AB322" s="241">
        <v>0.41490751065772746</v>
      </c>
      <c r="AC322" s="242">
        <v>0.56332880393951679</v>
      </c>
      <c r="AD322" s="298">
        <v>0.69354386086904696</v>
      </c>
    </row>
    <row r="323" spans="1:30">
      <c r="A323" s="176"/>
      <c r="E323" s="171" t="s">
        <v>32</v>
      </c>
      <c r="F323" s="157">
        <v>1.1053851576408654E-3</v>
      </c>
      <c r="G323" s="107"/>
      <c r="H323" s="103">
        <v>3.4818502646836395E-3</v>
      </c>
      <c r="I323" s="108"/>
      <c r="J323" s="124">
        <v>2.8015967023147649E-3</v>
      </c>
      <c r="K323" s="91"/>
      <c r="L323" s="91"/>
      <c r="M323" s="91"/>
      <c r="N323" s="92">
        <v>1.6855763249103888E-3</v>
      </c>
      <c r="O323" s="91"/>
      <c r="P323" s="78">
        <v>3.7054402896625376E-4</v>
      </c>
      <c r="Q323" s="79">
        <v>1.7864607237635414E-3</v>
      </c>
      <c r="R323" s="96"/>
      <c r="S323" s="88"/>
      <c r="T323" s="81">
        <v>3.4088349278007385E-3</v>
      </c>
      <c r="U323" s="81">
        <v>1.250961855556777E-3</v>
      </c>
      <c r="V323" s="99">
        <v>2.2163526206990789E-3</v>
      </c>
      <c r="W323" s="101"/>
      <c r="X323" s="101"/>
      <c r="Y323" s="90"/>
      <c r="Z323" s="94"/>
      <c r="AA323" s="85">
        <v>3.3732057188047633E-3</v>
      </c>
      <c r="AB323" s="244"/>
      <c r="AC323" s="243"/>
      <c r="AD323" s="298">
        <v>4.3906812261126325E-3</v>
      </c>
    </row>
    <row r="324" spans="1:30">
      <c r="A324" s="176"/>
      <c r="E324" s="171"/>
      <c r="F324" s="154"/>
      <c r="G324" s="26"/>
      <c r="H324" s="25"/>
      <c r="I324" s="25"/>
      <c r="J324" s="26"/>
      <c r="K324" s="25"/>
      <c r="L324" s="25"/>
      <c r="M324" s="25"/>
      <c r="N324" s="25"/>
      <c r="O324" s="25"/>
      <c r="P324" s="26"/>
      <c r="Q324" s="25"/>
      <c r="R324" s="26"/>
      <c r="S324" s="25"/>
      <c r="T324" s="25"/>
      <c r="U324" s="25"/>
      <c r="V324" s="26"/>
      <c r="W324" s="25"/>
      <c r="X324" s="25"/>
      <c r="Y324" s="26"/>
      <c r="Z324" s="25"/>
      <c r="AA324" s="25"/>
      <c r="AB324" s="26"/>
      <c r="AC324" s="25"/>
      <c r="AD324" s="251"/>
    </row>
    <row r="325" spans="1:30" ht="49.5" customHeight="1">
      <c r="A325" s="180" t="s">
        <v>81</v>
      </c>
      <c r="B325" s="16" t="s">
        <v>82</v>
      </c>
      <c r="C325" s="16" t="s">
        <v>320</v>
      </c>
      <c r="E325" s="174" t="s">
        <v>319</v>
      </c>
      <c r="F325" s="154"/>
      <c r="G325" s="26"/>
      <c r="H325" s="25"/>
      <c r="I325" s="25"/>
      <c r="J325" s="26"/>
      <c r="K325" s="25"/>
      <c r="L325" s="25"/>
      <c r="M325" s="25"/>
      <c r="N325" s="25"/>
      <c r="O325" s="25"/>
      <c r="P325" s="26"/>
      <c r="Q325" s="25"/>
      <c r="R325" s="26"/>
      <c r="S325" s="25"/>
      <c r="T325" s="25"/>
      <c r="U325" s="25"/>
      <c r="V325" s="26"/>
      <c r="W325" s="25"/>
      <c r="X325" s="25"/>
      <c r="Y325" s="26"/>
      <c r="Z325" s="25"/>
      <c r="AA325" s="25"/>
      <c r="AB325" s="26"/>
      <c r="AC325" s="25"/>
      <c r="AD325" s="251"/>
    </row>
    <row r="326" spans="1:30">
      <c r="A326" s="176"/>
      <c r="E326" s="177" t="s">
        <v>31</v>
      </c>
      <c r="F326" s="157">
        <v>0.4535991301966561</v>
      </c>
      <c r="G326" s="102">
        <v>0.2891338012589747</v>
      </c>
      <c r="H326" s="103">
        <v>0.33438005575298535</v>
      </c>
      <c r="I326" s="103">
        <v>0.53740517348588479</v>
      </c>
      <c r="J326" s="124">
        <v>0.53014080728755875</v>
      </c>
      <c r="K326" s="92">
        <v>0.44151464664343471</v>
      </c>
      <c r="L326" s="92">
        <v>0.41037632663023837</v>
      </c>
      <c r="M326" s="92">
        <v>0.37320556937265054</v>
      </c>
      <c r="N326" s="92">
        <v>0.39391237372989307</v>
      </c>
      <c r="O326" s="92">
        <v>0.41628707222626526</v>
      </c>
      <c r="P326" s="78">
        <v>0.5378189348650021</v>
      </c>
      <c r="Q326" s="79">
        <v>0.37630573877575119</v>
      </c>
      <c r="R326" s="80">
        <v>0.53277178597311292</v>
      </c>
      <c r="S326" s="81">
        <v>0.44108369776090173</v>
      </c>
      <c r="T326" s="81">
        <v>0.43743484891844903</v>
      </c>
      <c r="U326" s="81">
        <v>0.33331427943278003</v>
      </c>
      <c r="V326" s="99">
        <v>0.32103642064066129</v>
      </c>
      <c r="W326" s="100">
        <v>0.54908010835219079</v>
      </c>
      <c r="X326" s="100">
        <v>0.62342892082687407</v>
      </c>
      <c r="Y326" s="84">
        <v>0.62057752240292985</v>
      </c>
      <c r="Z326" s="85">
        <v>0.45645438668661492</v>
      </c>
      <c r="AA326" s="85">
        <v>0.3118090931639097</v>
      </c>
      <c r="AB326" s="241">
        <v>0.5864924843013769</v>
      </c>
      <c r="AC326" s="242">
        <v>0.45484102315026509</v>
      </c>
      <c r="AD326" s="298">
        <v>0.27170568528649941</v>
      </c>
    </row>
    <row r="327" spans="1:30">
      <c r="A327" s="176"/>
      <c r="E327" s="177" t="s">
        <v>33</v>
      </c>
      <c r="F327" s="157">
        <v>0.54529548430014962</v>
      </c>
      <c r="G327" s="102">
        <v>0.71086619874102519</v>
      </c>
      <c r="H327" s="103">
        <v>0.6621380905537978</v>
      </c>
      <c r="I327" s="103">
        <v>0.46259482651411515</v>
      </c>
      <c r="J327" s="124">
        <v>0.4670575933638178</v>
      </c>
      <c r="K327" s="92">
        <v>0.55848535335656535</v>
      </c>
      <c r="L327" s="92">
        <v>0.58962367336976174</v>
      </c>
      <c r="M327" s="92">
        <v>0.62679443062734941</v>
      </c>
      <c r="N327" s="92">
        <v>0.60440204994519653</v>
      </c>
      <c r="O327" s="92">
        <v>0.58371292777373474</v>
      </c>
      <c r="P327" s="78">
        <v>0.4618105211060316</v>
      </c>
      <c r="Q327" s="79">
        <v>0.62190780157649339</v>
      </c>
      <c r="R327" s="80">
        <v>0.46722821402688708</v>
      </c>
      <c r="S327" s="81">
        <v>0.55891630223909827</v>
      </c>
      <c r="T327" s="81">
        <v>0.5591563200715326</v>
      </c>
      <c r="U327" s="81">
        <v>0.66543475871166313</v>
      </c>
      <c r="V327" s="99">
        <v>0.67674722673863963</v>
      </c>
      <c r="W327" s="100">
        <v>0.45091989164780927</v>
      </c>
      <c r="X327" s="100">
        <v>0.37657107917312599</v>
      </c>
      <c r="Y327" s="84">
        <v>0.3794224775970701</v>
      </c>
      <c r="Z327" s="85">
        <v>0.54354561331338502</v>
      </c>
      <c r="AA327" s="85">
        <v>0.68481769789937597</v>
      </c>
      <c r="AB327" s="241">
        <v>0.41350751569862321</v>
      </c>
      <c r="AC327" s="242">
        <v>0.54515897684973491</v>
      </c>
      <c r="AD327" s="298">
        <v>0.72390363348738807</v>
      </c>
    </row>
    <row r="328" spans="1:30">
      <c r="A328" s="176"/>
      <c r="E328" s="171" t="s">
        <v>32</v>
      </c>
      <c r="F328" s="157">
        <v>1.1053855031942391E-3</v>
      </c>
      <c r="G328" s="107"/>
      <c r="H328" s="103">
        <v>3.4818536932167852E-3</v>
      </c>
      <c r="I328" s="108"/>
      <c r="J328" s="124">
        <v>2.8015993486234288E-3</v>
      </c>
      <c r="K328" s="91"/>
      <c r="L328" s="91"/>
      <c r="M328" s="91"/>
      <c r="N328" s="92">
        <v>1.6855763249103888E-3</v>
      </c>
      <c r="O328" s="91"/>
      <c r="P328" s="78">
        <v>3.7054402896625376E-4</v>
      </c>
      <c r="Q328" s="79">
        <v>1.7864596477554513E-3</v>
      </c>
      <c r="R328" s="96"/>
      <c r="S328" s="88"/>
      <c r="T328" s="81">
        <v>3.4088310100184693E-3</v>
      </c>
      <c r="U328" s="81">
        <v>1.250961855556777E-3</v>
      </c>
      <c r="V328" s="99">
        <v>2.2163526206990789E-3</v>
      </c>
      <c r="W328" s="101"/>
      <c r="X328" s="101"/>
      <c r="Y328" s="90"/>
      <c r="Z328" s="94"/>
      <c r="AA328" s="85">
        <v>3.3732089367141736E-3</v>
      </c>
      <c r="AB328" s="244"/>
      <c r="AC328" s="243"/>
      <c r="AD328" s="298">
        <v>4.3906812261126325E-3</v>
      </c>
    </row>
    <row r="329" spans="1:30">
      <c r="A329" s="176"/>
      <c r="E329" s="171"/>
      <c r="F329" s="154"/>
      <c r="G329" s="26"/>
      <c r="H329" s="25"/>
      <c r="I329" s="25"/>
      <c r="J329" s="26"/>
      <c r="K329" s="25"/>
      <c r="L329" s="25"/>
      <c r="M329" s="25"/>
      <c r="N329" s="25"/>
      <c r="O329" s="25"/>
      <c r="P329" s="26"/>
      <c r="Q329" s="25"/>
      <c r="R329" s="26"/>
      <c r="S329" s="25"/>
      <c r="T329" s="25"/>
      <c r="U329" s="25"/>
      <c r="V329" s="26"/>
      <c r="W329" s="25"/>
      <c r="X329" s="25"/>
      <c r="Y329" s="26"/>
      <c r="Z329" s="25"/>
      <c r="AA329" s="25"/>
      <c r="AB329" s="26"/>
      <c r="AC329" s="25"/>
      <c r="AD329" s="251"/>
    </row>
    <row r="330" spans="1:30" ht="36" customHeight="1">
      <c r="A330" s="180" t="s">
        <v>83</v>
      </c>
      <c r="B330" s="16" t="s">
        <v>84</v>
      </c>
      <c r="C330" s="16" t="s">
        <v>322</v>
      </c>
      <c r="E330" s="174" t="s">
        <v>321</v>
      </c>
      <c r="F330" s="154"/>
      <c r="G330" s="26"/>
      <c r="H330" s="25"/>
      <c r="I330" s="25"/>
      <c r="J330" s="26"/>
      <c r="K330" s="25"/>
      <c r="L330" s="25"/>
      <c r="M330" s="25"/>
      <c r="N330" s="25"/>
      <c r="O330" s="25"/>
      <c r="P330" s="26"/>
      <c r="Q330" s="25"/>
      <c r="R330" s="26"/>
      <c r="S330" s="25"/>
      <c r="T330" s="25"/>
      <c r="U330" s="25"/>
      <c r="V330" s="26"/>
      <c r="W330" s="25"/>
      <c r="X330" s="25"/>
      <c r="Y330" s="26"/>
      <c r="Z330" s="25"/>
      <c r="AA330" s="25"/>
      <c r="AB330" s="26"/>
      <c r="AC330" s="25"/>
      <c r="AD330" s="251"/>
    </row>
    <row r="331" spans="1:30">
      <c r="A331" s="176"/>
      <c r="E331" s="177" t="s">
        <v>31</v>
      </c>
      <c r="F331" s="157">
        <v>0.82310788581760752</v>
      </c>
      <c r="G331" s="102">
        <v>0.76478088610904427</v>
      </c>
      <c r="H331" s="103">
        <v>0.80731032445472894</v>
      </c>
      <c r="I331" s="103">
        <v>0.83848808113008388</v>
      </c>
      <c r="J331" s="124">
        <v>0.81146256521086146</v>
      </c>
      <c r="K331" s="92">
        <v>0.83189080756543876</v>
      </c>
      <c r="L331" s="92">
        <v>0.83645231039175461</v>
      </c>
      <c r="M331" s="92">
        <v>0.79106752309321593</v>
      </c>
      <c r="N331" s="92">
        <v>0.84858888944844191</v>
      </c>
      <c r="O331" s="92">
        <v>0.82757877146168568</v>
      </c>
      <c r="P331" s="78">
        <v>0.82660309029611601</v>
      </c>
      <c r="Q331" s="79">
        <v>0.81955131313216478</v>
      </c>
      <c r="R331" s="80">
        <v>0.7978469268155931</v>
      </c>
      <c r="S331" s="81">
        <v>0.85312685765896956</v>
      </c>
      <c r="T331" s="81">
        <v>0.82212476137608281</v>
      </c>
      <c r="U331" s="81">
        <v>0.82356601077278224</v>
      </c>
      <c r="V331" s="99">
        <v>0.81790044333348166</v>
      </c>
      <c r="W331" s="100">
        <v>0.84413993526546027</v>
      </c>
      <c r="X331" s="100">
        <v>0.81501465000568207</v>
      </c>
      <c r="Y331" s="84">
        <v>0.84469225025600958</v>
      </c>
      <c r="Z331" s="85">
        <v>0.82971778170512522</v>
      </c>
      <c r="AA331" s="85">
        <v>0.80428996622975224</v>
      </c>
      <c r="AB331" s="241">
        <v>0.85604427373724856</v>
      </c>
      <c r="AC331" s="242">
        <v>0.81898966632202119</v>
      </c>
      <c r="AD331" s="298">
        <v>0.79392952798876504</v>
      </c>
    </row>
    <row r="332" spans="1:30">
      <c r="A332" s="176"/>
      <c r="E332" s="177" t="s">
        <v>33</v>
      </c>
      <c r="F332" s="157">
        <v>0.17596491524226276</v>
      </c>
      <c r="G332" s="102">
        <v>0.2352191138909559</v>
      </c>
      <c r="H332" s="103">
        <v>0.18976909064053962</v>
      </c>
      <c r="I332" s="103">
        <v>0.16151191886991609</v>
      </c>
      <c r="J332" s="124">
        <v>0.18573583544051511</v>
      </c>
      <c r="K332" s="92">
        <v>0.16810919243456129</v>
      </c>
      <c r="L332" s="92">
        <v>0.16354768960824542</v>
      </c>
      <c r="M332" s="92">
        <v>0.2089324769067841</v>
      </c>
      <c r="N332" s="92">
        <v>0.15141111055155804</v>
      </c>
      <c r="O332" s="92">
        <v>0.17242122853831432</v>
      </c>
      <c r="P332" s="78">
        <v>0.17339690970388408</v>
      </c>
      <c r="Q332" s="79">
        <v>0.17866222722007966</v>
      </c>
      <c r="R332" s="80">
        <v>0.20215307318440698</v>
      </c>
      <c r="S332" s="81">
        <v>0.14687314234103047</v>
      </c>
      <c r="T332" s="81">
        <v>0.17446640761389876</v>
      </c>
      <c r="U332" s="81">
        <v>0.17643398922721776</v>
      </c>
      <c r="V332" s="99">
        <v>0.18024047691726217</v>
      </c>
      <c r="W332" s="100">
        <v>0.1558600647345397</v>
      </c>
      <c r="X332" s="100">
        <v>0.18498534999431787</v>
      </c>
      <c r="Y332" s="84">
        <v>0.15530774974399028</v>
      </c>
      <c r="Z332" s="85">
        <v>0.1702822182948748</v>
      </c>
      <c r="AA332" s="85">
        <v>0.19288058306145422</v>
      </c>
      <c r="AB332" s="241">
        <v>0.14395572626275141</v>
      </c>
      <c r="AC332" s="242">
        <v>0.18101033367797878</v>
      </c>
      <c r="AD332" s="298">
        <v>0.20238756005220149</v>
      </c>
    </row>
    <row r="333" spans="1:30">
      <c r="A333" s="176"/>
      <c r="E333" s="171" t="s">
        <v>32</v>
      </c>
      <c r="F333" s="157">
        <v>9.2719894012970787E-4</v>
      </c>
      <c r="G333" s="107"/>
      <c r="H333" s="103">
        <v>2.9205849047314264E-3</v>
      </c>
      <c r="I333" s="108"/>
      <c r="J333" s="124">
        <v>2.8015993486234288E-3</v>
      </c>
      <c r="K333" s="91"/>
      <c r="L333" s="91"/>
      <c r="M333" s="91"/>
      <c r="N333" s="91"/>
      <c r="O333" s="91"/>
      <c r="P333" s="95"/>
      <c r="Q333" s="79">
        <v>1.7864596477554513E-3</v>
      </c>
      <c r="R333" s="96"/>
      <c r="S333" s="88"/>
      <c r="T333" s="81">
        <v>3.4088310100184693E-3</v>
      </c>
      <c r="U333" s="88"/>
      <c r="V333" s="99">
        <v>1.8590797492561487E-3</v>
      </c>
      <c r="W333" s="101"/>
      <c r="X333" s="101"/>
      <c r="Y333" s="90"/>
      <c r="Z333" s="94"/>
      <c r="AA333" s="85">
        <v>2.82945070879362E-3</v>
      </c>
      <c r="AB333" s="244"/>
      <c r="AC333" s="243"/>
      <c r="AD333" s="298">
        <v>3.6829119590335024E-3</v>
      </c>
    </row>
    <row r="334" spans="1:30">
      <c r="A334" s="176"/>
      <c r="E334" s="171"/>
      <c r="F334" s="154"/>
      <c r="G334" s="26"/>
      <c r="H334" s="25"/>
      <c r="I334" s="25"/>
      <c r="J334" s="26"/>
      <c r="K334" s="25"/>
      <c r="L334" s="25"/>
      <c r="M334" s="25"/>
      <c r="N334" s="25"/>
      <c r="O334" s="25"/>
      <c r="P334" s="26"/>
      <c r="Q334" s="25"/>
      <c r="R334" s="26"/>
      <c r="S334" s="25"/>
      <c r="T334" s="25"/>
      <c r="U334" s="25"/>
      <c r="V334" s="26"/>
      <c r="W334" s="25"/>
      <c r="X334" s="25"/>
      <c r="Y334" s="26"/>
      <c r="Z334" s="25"/>
      <c r="AA334" s="25"/>
      <c r="AB334" s="26"/>
      <c r="AC334" s="25"/>
      <c r="AD334" s="251"/>
    </row>
    <row r="335" spans="1:30" ht="49.5">
      <c r="A335" s="176"/>
      <c r="C335" s="16" t="s">
        <v>324</v>
      </c>
      <c r="E335" s="174" t="s">
        <v>323</v>
      </c>
      <c r="F335" s="154"/>
      <c r="G335" s="26"/>
      <c r="H335" s="25"/>
      <c r="I335" s="25"/>
      <c r="J335" s="26"/>
      <c r="K335" s="25"/>
      <c r="L335" s="25"/>
      <c r="M335" s="25"/>
      <c r="N335" s="25"/>
      <c r="O335" s="25"/>
      <c r="P335" s="26"/>
      <c r="Q335" s="25"/>
      <c r="R335" s="26"/>
      <c r="S335" s="25"/>
      <c r="T335" s="25"/>
      <c r="U335" s="25"/>
      <c r="V335" s="26"/>
      <c r="W335" s="25"/>
      <c r="X335" s="25"/>
      <c r="Y335" s="26"/>
      <c r="Z335" s="25"/>
      <c r="AA335" s="25"/>
      <c r="AB335" s="26"/>
      <c r="AC335" s="25"/>
      <c r="AD335" s="251"/>
    </row>
    <row r="336" spans="1:30">
      <c r="A336" s="176"/>
      <c r="E336" s="177" t="s">
        <v>31</v>
      </c>
      <c r="F336" s="157">
        <v>0.5551744155694347</v>
      </c>
      <c r="G336" s="102">
        <v>0.3823823984876214</v>
      </c>
      <c r="H336" s="103">
        <v>0.47170550765052666</v>
      </c>
      <c r="I336" s="103">
        <v>0.62092433617519394</v>
      </c>
      <c r="J336" s="124">
        <v>0.61428360924243541</v>
      </c>
      <c r="K336" s="92">
        <v>0.51246959328892627</v>
      </c>
      <c r="L336" s="92">
        <v>0.53585844979126229</v>
      </c>
      <c r="M336" s="92">
        <v>0.47757723762607929</v>
      </c>
      <c r="N336" s="92">
        <v>0.61006721548948217</v>
      </c>
      <c r="O336" s="92">
        <v>0.48863013575555014</v>
      </c>
      <c r="P336" s="78">
        <v>0.55973805320338454</v>
      </c>
      <c r="Q336" s="79">
        <v>0.55196844844835202</v>
      </c>
      <c r="R336" s="80">
        <v>0.68771591124860942</v>
      </c>
      <c r="S336" s="81">
        <v>0.57415593257828945</v>
      </c>
      <c r="T336" s="81">
        <v>0.48435686259185784</v>
      </c>
      <c r="U336" s="81">
        <v>0.36129932944926901</v>
      </c>
      <c r="V336" s="99">
        <v>0.45219388333929833</v>
      </c>
      <c r="W336" s="100">
        <v>0.6067838004761551</v>
      </c>
      <c r="X336" s="100">
        <v>0.7094860756835546</v>
      </c>
      <c r="Y336" s="84">
        <v>0.70518776079429013</v>
      </c>
      <c r="Z336" s="85">
        <v>0.53407407840071164</v>
      </c>
      <c r="AA336" s="85">
        <v>0.44770529476914622</v>
      </c>
      <c r="AB336" s="241">
        <v>0.68482799889132207</v>
      </c>
      <c r="AC336" s="242">
        <v>0.55879670277457183</v>
      </c>
      <c r="AD336" s="298">
        <v>0.3721512102932667</v>
      </c>
    </row>
    <row r="337" spans="1:30">
      <c r="A337" s="176"/>
      <c r="E337" s="177" t="s">
        <v>33</v>
      </c>
      <c r="F337" s="157">
        <v>0.4434663599762792</v>
      </c>
      <c r="G337" s="102">
        <v>0.61761760151237854</v>
      </c>
      <c r="H337" s="103">
        <v>0.5248126386562566</v>
      </c>
      <c r="I337" s="103">
        <v>0.37865490333649598</v>
      </c>
      <c r="J337" s="124">
        <v>0.38291479405524981</v>
      </c>
      <c r="K337" s="92">
        <v>0.48753040671107373</v>
      </c>
      <c r="L337" s="92">
        <v>0.46414155020873776</v>
      </c>
      <c r="M337" s="92">
        <v>0.51998667954710465</v>
      </c>
      <c r="N337" s="92">
        <v>0.38824721317885719</v>
      </c>
      <c r="O337" s="92">
        <v>0.51136986424444986</v>
      </c>
      <c r="P337" s="78">
        <v>0.4398914025263434</v>
      </c>
      <c r="Q337" s="79">
        <v>0.44575541162957522</v>
      </c>
      <c r="R337" s="80">
        <v>0.31228408875139052</v>
      </c>
      <c r="S337" s="81">
        <v>0.42584406742171055</v>
      </c>
      <c r="T337" s="81">
        <v>0.51129992851347095</v>
      </c>
      <c r="U337" s="81">
        <v>0.63744970869517426</v>
      </c>
      <c r="V337" s="99">
        <v>0.5450808035286161</v>
      </c>
      <c r="W337" s="100">
        <v>0.3932161995238449</v>
      </c>
      <c r="X337" s="100">
        <v>0.29051392431644546</v>
      </c>
      <c r="Y337" s="84">
        <v>0.29481223920570976</v>
      </c>
      <c r="Z337" s="85">
        <v>0.46524837016337167</v>
      </c>
      <c r="AA337" s="85">
        <v>0.54892149951204905</v>
      </c>
      <c r="AB337" s="241">
        <v>0.31517200110867799</v>
      </c>
      <c r="AC337" s="242">
        <v>0.44054378716343268</v>
      </c>
      <c r="AD337" s="298">
        <v>0.62345810848062067</v>
      </c>
    </row>
    <row r="338" spans="1:30">
      <c r="A338" s="176"/>
      <c r="E338" s="171" t="s">
        <v>32</v>
      </c>
      <c r="F338" s="157">
        <v>1.3592244542860743E-3</v>
      </c>
      <c r="G338" s="107"/>
      <c r="H338" s="103">
        <v>3.4818536932167852E-3</v>
      </c>
      <c r="I338" s="103">
        <v>4.2076048831016471E-4</v>
      </c>
      <c r="J338" s="124">
        <v>2.8015967023147649E-3</v>
      </c>
      <c r="K338" s="91"/>
      <c r="L338" s="91"/>
      <c r="M338" s="92">
        <v>2.4360828268161117E-3</v>
      </c>
      <c r="N338" s="92">
        <v>1.6855713316605988E-3</v>
      </c>
      <c r="O338" s="91"/>
      <c r="P338" s="78">
        <v>3.705442702719951E-4</v>
      </c>
      <c r="Q338" s="79">
        <v>2.2761399220727748E-3</v>
      </c>
      <c r="R338" s="96"/>
      <c r="S338" s="88"/>
      <c r="T338" s="81">
        <v>4.3432088946711508E-3</v>
      </c>
      <c r="U338" s="81">
        <v>1.250961855556777E-3</v>
      </c>
      <c r="V338" s="99">
        <v>2.7253131320855478E-3</v>
      </c>
      <c r="W338" s="101"/>
      <c r="X338" s="101"/>
      <c r="Y338" s="90"/>
      <c r="Z338" s="85">
        <v>6.7755143591673465E-4</v>
      </c>
      <c r="AA338" s="85">
        <v>3.3732057188047633E-3</v>
      </c>
      <c r="AB338" s="244"/>
      <c r="AC338" s="242">
        <v>6.5951006199557011E-4</v>
      </c>
      <c r="AD338" s="298">
        <v>4.3906812261126325E-3</v>
      </c>
    </row>
    <row r="339" spans="1:30">
      <c r="A339" s="176"/>
      <c r="E339" s="171"/>
      <c r="F339" s="154"/>
      <c r="G339" s="26"/>
      <c r="H339" s="25"/>
      <c r="I339" s="25"/>
      <c r="J339" s="26"/>
      <c r="K339" s="25"/>
      <c r="L339" s="25"/>
      <c r="M339" s="25"/>
      <c r="N339" s="25"/>
      <c r="O339" s="25"/>
      <c r="P339" s="26"/>
      <c r="Q339" s="25"/>
      <c r="R339" s="26"/>
      <c r="S339" s="25"/>
      <c r="T339" s="25"/>
      <c r="U339" s="25"/>
      <c r="V339" s="26"/>
      <c r="W339" s="25"/>
      <c r="X339" s="25"/>
      <c r="Y339" s="26"/>
      <c r="Z339" s="25"/>
      <c r="AA339" s="25"/>
      <c r="AB339" s="26"/>
      <c r="AC339" s="25"/>
      <c r="AD339" s="251"/>
    </row>
    <row r="340" spans="1:30" ht="36.75" customHeight="1">
      <c r="A340" s="176"/>
      <c r="B340" s="16" t="s">
        <v>85</v>
      </c>
      <c r="C340" s="16" t="s">
        <v>661</v>
      </c>
      <c r="E340" s="174" t="s">
        <v>326</v>
      </c>
      <c r="F340" s="154"/>
      <c r="G340" s="26"/>
      <c r="H340" s="25"/>
      <c r="I340" s="25"/>
      <c r="J340" s="26"/>
      <c r="K340" s="25"/>
      <c r="L340" s="25"/>
      <c r="M340" s="25"/>
      <c r="N340" s="25"/>
      <c r="O340" s="25"/>
      <c r="P340" s="26"/>
      <c r="Q340" s="25"/>
      <c r="R340" s="26"/>
      <c r="S340" s="25"/>
      <c r="T340" s="25"/>
      <c r="U340" s="25"/>
      <c r="V340" s="26"/>
      <c r="W340" s="25"/>
      <c r="X340" s="25"/>
      <c r="Y340" s="26"/>
      <c r="Z340" s="25"/>
      <c r="AA340" s="25"/>
      <c r="AB340" s="26"/>
      <c r="AC340" s="25"/>
      <c r="AD340" s="251"/>
    </row>
    <row r="341" spans="1:30">
      <c r="A341" s="176"/>
      <c r="E341" s="177" t="s">
        <v>246</v>
      </c>
      <c r="F341" s="157">
        <v>2.1459671560456708E-2</v>
      </c>
      <c r="G341" s="102">
        <v>0.11114328924928403</v>
      </c>
      <c r="H341" s="103">
        <v>2.7954310472157948E-2</v>
      </c>
      <c r="I341" s="103">
        <v>6.5425112962732672E-3</v>
      </c>
      <c r="J341" s="124">
        <v>1.2981222896750017E-2</v>
      </c>
      <c r="K341" s="92">
        <v>2.5319168975249176E-2</v>
      </c>
      <c r="L341" s="92">
        <v>2.8601560755001993E-2</v>
      </c>
      <c r="M341" s="92">
        <v>9.4472928660788488E-3</v>
      </c>
      <c r="N341" s="92">
        <v>4.4053085286014752E-2</v>
      </c>
      <c r="O341" s="92">
        <v>9.64933559742325E-3</v>
      </c>
      <c r="P341" s="78">
        <v>1.3774599825473112E-2</v>
      </c>
      <c r="Q341" s="79">
        <v>2.8606844561748203E-2</v>
      </c>
      <c r="R341" s="80">
        <v>2.9669652354584405E-2</v>
      </c>
      <c r="S341" s="81">
        <v>1.7872695350841218E-2</v>
      </c>
      <c r="T341" s="81">
        <v>2.3448041246118233E-2</v>
      </c>
      <c r="U341" s="81">
        <v>6.344962833819575E-3</v>
      </c>
      <c r="V341" s="99">
        <v>2.7516386039226206E-2</v>
      </c>
      <c r="W341" s="100">
        <v>2.4677832492116393E-2</v>
      </c>
      <c r="X341" s="100">
        <v>6.7790329254961059E-3</v>
      </c>
      <c r="Y341" s="84">
        <v>3.9452633540951526E-3</v>
      </c>
      <c r="Z341" s="85">
        <v>1.7247507997937308E-2</v>
      </c>
      <c r="AA341" s="85">
        <v>4.2125999274989029E-2</v>
      </c>
      <c r="AB341" s="241">
        <v>3.2636278950242525E-3</v>
      </c>
      <c r="AC341" s="242">
        <v>2.3490559754649462E-2</v>
      </c>
      <c r="AD341" s="298">
        <v>4.4203635478635761E-2</v>
      </c>
    </row>
    <row r="342" spans="1:30">
      <c r="A342" s="176"/>
      <c r="E342" s="177" t="s">
        <v>247</v>
      </c>
      <c r="F342" s="157">
        <v>8.7022536609642612E-2</v>
      </c>
      <c r="G342" s="102">
        <v>0.1392267593397046</v>
      </c>
      <c r="H342" s="103">
        <v>0.1201093003791049</v>
      </c>
      <c r="I342" s="103">
        <v>6.3105749699456953E-2</v>
      </c>
      <c r="J342" s="124">
        <v>6.5175316879556952E-2</v>
      </c>
      <c r="K342" s="92">
        <v>0.12328426039295159</v>
      </c>
      <c r="L342" s="92">
        <v>9.3051209251238276E-2</v>
      </c>
      <c r="M342" s="92">
        <v>5.8699819694410529E-2</v>
      </c>
      <c r="N342" s="92">
        <v>7.9417602275083682E-2</v>
      </c>
      <c r="O342" s="92">
        <v>7.8245869383574571E-2</v>
      </c>
      <c r="P342" s="78">
        <v>7.1948709933705834E-2</v>
      </c>
      <c r="Q342" s="79">
        <v>0.10112349399223138</v>
      </c>
      <c r="R342" s="80">
        <v>8.0871052082194236E-2</v>
      </c>
      <c r="S342" s="81">
        <v>0.12295801517923385</v>
      </c>
      <c r="T342" s="81">
        <v>6.7517992308876978E-2</v>
      </c>
      <c r="U342" s="81">
        <v>6.9357083339745718E-2</v>
      </c>
      <c r="V342" s="99">
        <v>0.11041028247858078</v>
      </c>
      <c r="W342" s="100">
        <v>6.8585128207099541E-2</v>
      </c>
      <c r="X342" s="100">
        <v>6.0155270488107669E-2</v>
      </c>
      <c r="Y342" s="84">
        <v>3.6356112162638933E-2</v>
      </c>
      <c r="Z342" s="85">
        <v>9.0179350719355428E-2</v>
      </c>
      <c r="AA342" s="85">
        <v>0.1295690000572377</v>
      </c>
      <c r="AB342" s="241">
        <v>6.020732664271259E-2</v>
      </c>
      <c r="AC342" s="242">
        <v>7.9293837484507218E-2</v>
      </c>
      <c r="AD342" s="298">
        <v>0.13895852812659482</v>
      </c>
    </row>
    <row r="343" spans="1:30">
      <c r="A343" s="176"/>
      <c r="E343" s="177" t="s">
        <v>325</v>
      </c>
      <c r="F343" s="157">
        <v>9.1416256419426259E-2</v>
      </c>
      <c r="G343" s="102">
        <v>0.1032274672587444</v>
      </c>
      <c r="H343" s="103">
        <v>0.10907587021810841</v>
      </c>
      <c r="I343" s="103">
        <v>8.0832607884591484E-2</v>
      </c>
      <c r="J343" s="124">
        <v>8.1707177691528077E-2</v>
      </c>
      <c r="K343" s="92">
        <v>7.7417895114032603E-2</v>
      </c>
      <c r="L343" s="92">
        <v>8.3934907904402015E-2</v>
      </c>
      <c r="M343" s="92">
        <v>0.12857498582456056</v>
      </c>
      <c r="N343" s="92">
        <v>0.12924134253636282</v>
      </c>
      <c r="O343" s="92">
        <v>0.1031239050160373</v>
      </c>
      <c r="P343" s="78">
        <v>8.7934200758019776E-2</v>
      </c>
      <c r="Q343" s="79">
        <v>9.4575751972423697E-2</v>
      </c>
      <c r="R343" s="80">
        <v>8.8235528029346574E-2</v>
      </c>
      <c r="S343" s="81">
        <v>0.11653195519038556</v>
      </c>
      <c r="T343" s="81">
        <v>7.4859727799525114E-2</v>
      </c>
      <c r="U343" s="81">
        <v>8.219211210753459E-2</v>
      </c>
      <c r="V343" s="99">
        <v>9.8571968512228492E-2</v>
      </c>
      <c r="W343" s="100">
        <v>8.951240170319201E-2</v>
      </c>
      <c r="X343" s="100">
        <v>7.9469585142454807E-2</v>
      </c>
      <c r="Y343" s="84">
        <v>6.0721108934091023E-2</v>
      </c>
      <c r="Z343" s="85">
        <v>0.10653319248285679</v>
      </c>
      <c r="AA343" s="85">
        <v>0.10394081620971898</v>
      </c>
      <c r="AB343" s="241">
        <v>7.1518972819926849E-2</v>
      </c>
      <c r="AC343" s="242">
        <v>9.6509310292734518E-2</v>
      </c>
      <c r="AD343" s="298">
        <v>0.1119029082090692</v>
      </c>
    </row>
    <row r="344" spans="1:30">
      <c r="A344" s="176"/>
      <c r="E344" s="177" t="s">
        <v>249</v>
      </c>
      <c r="F344" s="157">
        <v>0.41485343013375908</v>
      </c>
      <c r="G344" s="102">
        <v>0.37536602632171701</v>
      </c>
      <c r="H344" s="103">
        <v>0.43524691054108611</v>
      </c>
      <c r="I344" s="103">
        <v>0.40956763254984874</v>
      </c>
      <c r="J344" s="124">
        <v>0.40722010271252107</v>
      </c>
      <c r="K344" s="92">
        <v>0.44409441317618736</v>
      </c>
      <c r="L344" s="92">
        <v>0.44619447956028063</v>
      </c>
      <c r="M344" s="92">
        <v>0.43262241129475015</v>
      </c>
      <c r="N344" s="92">
        <v>0.30320229878247473</v>
      </c>
      <c r="O344" s="92">
        <v>0.4079225178117391</v>
      </c>
      <c r="P344" s="78">
        <v>0.43529741205277483</v>
      </c>
      <c r="Q344" s="79">
        <v>0.39670366272412816</v>
      </c>
      <c r="R344" s="80">
        <v>0.41015697229374398</v>
      </c>
      <c r="S344" s="81">
        <v>0.39989032611851238</v>
      </c>
      <c r="T344" s="81">
        <v>0.42348642790319213</v>
      </c>
      <c r="U344" s="81">
        <v>0.43728138349210399</v>
      </c>
      <c r="V344" s="99">
        <v>0.40213286465636172</v>
      </c>
      <c r="W344" s="100">
        <v>0.42668598966962534</v>
      </c>
      <c r="X344" s="100">
        <v>0.42116965493388342</v>
      </c>
      <c r="Y344" s="84">
        <v>0.44147230660332354</v>
      </c>
      <c r="Z344" s="85">
        <v>0.38657948622952953</v>
      </c>
      <c r="AA344" s="85">
        <v>0.42572644191326581</v>
      </c>
      <c r="AB344" s="241">
        <v>0.42663950036022891</v>
      </c>
      <c r="AC344" s="242">
        <v>0.40034177538015198</v>
      </c>
      <c r="AD344" s="298">
        <v>0.42797523036825397</v>
      </c>
    </row>
    <row r="345" spans="1:30">
      <c r="A345" s="176"/>
      <c r="E345" s="177" t="s">
        <v>250</v>
      </c>
      <c r="F345" s="157">
        <v>0.38455098715677094</v>
      </c>
      <c r="G345" s="102">
        <v>0.26827316021494996</v>
      </c>
      <c r="H345" s="103">
        <v>0.30609423465117425</v>
      </c>
      <c r="I345" s="103">
        <v>0.43995149856982962</v>
      </c>
      <c r="J345" s="124">
        <v>0.43291617981964386</v>
      </c>
      <c r="K345" s="92">
        <v>0.32821385539233994</v>
      </c>
      <c r="L345" s="92">
        <v>0.3466359028914725</v>
      </c>
      <c r="M345" s="92">
        <v>0.3706554903201999</v>
      </c>
      <c r="N345" s="92">
        <v>0.44408567112006397</v>
      </c>
      <c r="O345" s="92">
        <v>0.40105837219122575</v>
      </c>
      <c r="P345" s="78">
        <v>0.39104507743002642</v>
      </c>
      <c r="Q345" s="79">
        <v>0.37764708929346907</v>
      </c>
      <c r="R345" s="80">
        <v>0.39106679524013083</v>
      </c>
      <c r="S345" s="81">
        <v>0.34274700816102699</v>
      </c>
      <c r="T345" s="81">
        <v>0.41068781074228761</v>
      </c>
      <c r="U345" s="81">
        <v>0.39992173226719196</v>
      </c>
      <c r="V345" s="99">
        <v>0.35997074111844396</v>
      </c>
      <c r="W345" s="100">
        <v>0.39053864792796672</v>
      </c>
      <c r="X345" s="100">
        <v>0.43242645651005801</v>
      </c>
      <c r="Y345" s="84">
        <v>0.45750520894585134</v>
      </c>
      <c r="Z345" s="85">
        <v>0.39946046257032092</v>
      </c>
      <c r="AA345" s="85">
        <v>0.29651040772327475</v>
      </c>
      <c r="AB345" s="241">
        <v>0.43837057228210741</v>
      </c>
      <c r="AC345" s="242">
        <v>0.40036451708795684</v>
      </c>
      <c r="AD345" s="298">
        <v>0.2741906844429875</v>
      </c>
    </row>
    <row r="346" spans="1:30">
      <c r="A346" s="176"/>
      <c r="E346" s="171" t="s">
        <v>32</v>
      </c>
      <c r="F346" s="157">
        <v>6.9711811994433044E-4</v>
      </c>
      <c r="G346" s="102">
        <v>2.7632976155999613E-3</v>
      </c>
      <c r="H346" s="103">
        <v>1.5193737383683717E-3</v>
      </c>
      <c r="I346" s="108"/>
      <c r="J346" s="123"/>
      <c r="K346" s="92">
        <v>1.6704069492393316E-3</v>
      </c>
      <c r="L346" s="92">
        <v>1.5819396376045701E-3</v>
      </c>
      <c r="M346" s="91"/>
      <c r="N346" s="91"/>
      <c r="O346" s="91"/>
      <c r="P346" s="95"/>
      <c r="Q346" s="79">
        <v>1.3431574559995471E-3</v>
      </c>
      <c r="R346" s="96"/>
      <c r="S346" s="88"/>
      <c r="T346" s="88"/>
      <c r="U346" s="81">
        <v>4.9027259596041766E-3</v>
      </c>
      <c r="V346" s="99">
        <v>1.3977571951588714E-3</v>
      </c>
      <c r="W346" s="101"/>
      <c r="X346" s="101"/>
      <c r="Y346" s="90"/>
      <c r="Z346" s="94"/>
      <c r="AA346" s="85">
        <v>2.1273348215137466E-3</v>
      </c>
      <c r="AB346" s="244"/>
      <c r="AC346" s="243"/>
      <c r="AD346" s="298">
        <v>2.7690133744587698E-3</v>
      </c>
    </row>
    <row r="347" spans="1:30" s="11" customFormat="1">
      <c r="A347" s="173"/>
      <c r="B347" s="13"/>
      <c r="C347" s="13"/>
      <c r="D347" s="65"/>
      <c r="E347" s="172" t="s">
        <v>28</v>
      </c>
      <c r="F347" s="150">
        <f>(F341*1+F342*2+F343*3+F344*4+F345*5)/SUM(F341:F345)</f>
        <v>4.0547488092236446</v>
      </c>
      <c r="G347" s="24">
        <f t="shared" ref="G347:AD347" si="22">(G341*1+G342*2+G343*3+G344*4+G345*5)/SUM(G341:G345)</f>
        <v>3.5519241395722165</v>
      </c>
      <c r="H347" s="23">
        <f t="shared" si="22"/>
        <v>3.8727434820469684</v>
      </c>
      <c r="I347" s="23">
        <f t="shared" si="22"/>
        <v>4.2132798573975041</v>
      </c>
      <c r="J347" s="24">
        <f t="shared" si="22"/>
        <v>4.1819146996787513</v>
      </c>
      <c r="K347" s="23">
        <f t="shared" si="22"/>
        <v>3.9281499136831695</v>
      </c>
      <c r="L347" s="23">
        <f t="shared" si="22"/>
        <v>3.9907793076408589</v>
      </c>
      <c r="M347" s="23">
        <f t="shared" si="22"/>
        <v>4.0963389865085817</v>
      </c>
      <c r="N347" s="23">
        <f t="shared" si="22"/>
        <v>4.0238498681754891</v>
      </c>
      <c r="O347" s="23">
        <f t="shared" si="22"/>
        <v>4.1124947216157697</v>
      </c>
      <c r="P347" s="24">
        <f t="shared" si="22"/>
        <v>4.1178896573281758</v>
      </c>
      <c r="Q347" s="23">
        <f t="shared" si="22"/>
        <v>3.99499709596348</v>
      </c>
      <c r="R347" s="24">
        <f t="shared" si="22"/>
        <v>4.0520802059826426</v>
      </c>
      <c r="S347" s="23">
        <f t="shared" si="22"/>
        <v>3.9266809365596504</v>
      </c>
      <c r="T347" s="23">
        <f t="shared" si="22"/>
        <v>4.1304479745866542</v>
      </c>
      <c r="U347" s="23">
        <f t="shared" si="22"/>
        <v>4.1607687702018694</v>
      </c>
      <c r="V347" s="24">
        <f t="shared" si="22"/>
        <v>3.9579703022188912</v>
      </c>
      <c r="W347" s="23">
        <f t="shared" si="22"/>
        <v>4.0898224923342266</v>
      </c>
      <c r="X347" s="23">
        <f t="shared" si="22"/>
        <v>4.2123092316148991</v>
      </c>
      <c r="Y347" s="24">
        <f t="shared" si="22"/>
        <v>4.3122360856241961</v>
      </c>
      <c r="Z347" s="23">
        <f t="shared" si="22"/>
        <v>4.0608260446549416</v>
      </c>
      <c r="AA347" s="23">
        <f t="shared" si="22"/>
        <v>3.8066422569142375</v>
      </c>
      <c r="AB347" s="24">
        <f t="shared" si="22"/>
        <v>4.2366460624916833</v>
      </c>
      <c r="AC347" s="23">
        <f t="shared" si="22"/>
        <v>4.0747958525622598</v>
      </c>
      <c r="AD347" s="234">
        <f t="shared" si="22"/>
        <v>3.7510705244978593</v>
      </c>
    </row>
    <row r="348" spans="1:30">
      <c r="A348" s="176"/>
      <c r="E348" s="171"/>
      <c r="F348" s="154"/>
      <c r="G348" s="26"/>
      <c r="H348" s="25"/>
      <c r="I348" s="25"/>
      <c r="J348" s="26"/>
      <c r="K348" s="25"/>
      <c r="L348" s="25"/>
      <c r="M348" s="25"/>
      <c r="N348" s="25"/>
      <c r="O348" s="25"/>
      <c r="P348" s="26"/>
      <c r="Q348" s="25"/>
      <c r="R348" s="26"/>
      <c r="S348" s="25"/>
      <c r="T348" s="25"/>
      <c r="U348" s="25"/>
      <c r="V348" s="26"/>
      <c r="W348" s="25"/>
      <c r="X348" s="25"/>
      <c r="Y348" s="26"/>
      <c r="Z348" s="25"/>
      <c r="AA348" s="25"/>
      <c r="AB348" s="26"/>
      <c r="AC348" s="25"/>
      <c r="AD348" s="251"/>
    </row>
    <row r="349" spans="1:30" ht="33.75" customHeight="1">
      <c r="A349" s="176"/>
      <c r="B349" s="16" t="s">
        <v>86</v>
      </c>
      <c r="C349" s="16" t="s">
        <v>662</v>
      </c>
      <c r="E349" s="174" t="s">
        <v>327</v>
      </c>
      <c r="F349" s="154"/>
      <c r="G349" s="26"/>
      <c r="H349" s="25"/>
      <c r="I349" s="25"/>
      <c r="J349" s="26"/>
      <c r="K349" s="25"/>
      <c r="L349" s="25"/>
      <c r="M349" s="25"/>
      <c r="N349" s="25"/>
      <c r="O349" s="25"/>
      <c r="P349" s="26"/>
      <c r="Q349" s="25"/>
      <c r="R349" s="26"/>
      <c r="S349" s="25"/>
      <c r="T349" s="25"/>
      <c r="U349" s="25"/>
      <c r="V349" s="26"/>
      <c r="W349" s="25"/>
      <c r="X349" s="25"/>
      <c r="Y349" s="26"/>
      <c r="Z349" s="25"/>
      <c r="AA349" s="25"/>
      <c r="AB349" s="26"/>
      <c r="AC349" s="25"/>
      <c r="AD349" s="251"/>
    </row>
    <row r="350" spans="1:30">
      <c r="A350" s="176"/>
      <c r="E350" s="177" t="s">
        <v>246</v>
      </c>
      <c r="F350" s="157">
        <v>6.3495933891903486E-2</v>
      </c>
      <c r="G350" s="102">
        <v>0.12453391790519477</v>
      </c>
      <c r="H350" s="103">
        <v>8.9903992910245686E-2</v>
      </c>
      <c r="I350" s="103">
        <v>4.1896241085396246E-2</v>
      </c>
      <c r="J350" s="124">
        <v>4.0298219862054896E-2</v>
      </c>
      <c r="K350" s="92">
        <v>5.4741341047020435E-2</v>
      </c>
      <c r="L350" s="92">
        <v>9.0801493056275148E-2</v>
      </c>
      <c r="M350" s="92">
        <v>7.9436462530338439E-2</v>
      </c>
      <c r="N350" s="92">
        <v>0.10192256420890482</v>
      </c>
      <c r="O350" s="92">
        <v>8.5989721842880756E-2</v>
      </c>
      <c r="P350" s="78">
        <v>5.5553638073977306E-2</v>
      </c>
      <c r="Q350" s="79">
        <v>7.0958466318971583E-2</v>
      </c>
      <c r="R350" s="80">
        <v>6.5298952592274473E-2</v>
      </c>
      <c r="S350" s="81">
        <v>8.0741635062463429E-2</v>
      </c>
      <c r="T350" s="81">
        <v>6.3658639181513724E-2</v>
      </c>
      <c r="U350" s="81">
        <v>2.6290043508944726E-2</v>
      </c>
      <c r="V350" s="99">
        <v>7.657829038625108E-2</v>
      </c>
      <c r="W350" s="100">
        <v>6.3305818164112057E-2</v>
      </c>
      <c r="X350" s="100">
        <v>3.8957204884164758E-2</v>
      </c>
      <c r="Y350" s="84">
        <v>4.4074671542402702E-2</v>
      </c>
      <c r="Z350" s="85">
        <v>5.5582581587790066E-2</v>
      </c>
      <c r="AA350" s="85">
        <v>9.181119187987713E-2</v>
      </c>
      <c r="AB350" s="241">
        <v>4.8529485996962149E-2</v>
      </c>
      <c r="AC350" s="242">
        <v>6.6456143428702305E-2</v>
      </c>
      <c r="AD350" s="298">
        <v>8.3280250229405925E-2</v>
      </c>
    </row>
    <row r="351" spans="1:30">
      <c r="A351" s="176"/>
      <c r="E351" s="177" t="s">
        <v>247</v>
      </c>
      <c r="F351" s="157">
        <v>0.14104834126422919</v>
      </c>
      <c r="G351" s="102">
        <v>0.21250125696357819</v>
      </c>
      <c r="H351" s="103">
        <v>0.14799369799615972</v>
      </c>
      <c r="I351" s="103">
        <v>0.12854492006846166</v>
      </c>
      <c r="J351" s="124">
        <v>0.11465577009904768</v>
      </c>
      <c r="K351" s="92">
        <v>0.1385464953893254</v>
      </c>
      <c r="L351" s="92">
        <v>0.17507949995049243</v>
      </c>
      <c r="M351" s="92">
        <v>0.1518797082709564</v>
      </c>
      <c r="N351" s="92">
        <v>0.16030452943093285</v>
      </c>
      <c r="O351" s="92">
        <v>0.18922949759217997</v>
      </c>
      <c r="P351" s="78">
        <v>0.13788610029181175</v>
      </c>
      <c r="Q351" s="79">
        <v>0.14336489251427631</v>
      </c>
      <c r="R351" s="80">
        <v>0.15820071735897376</v>
      </c>
      <c r="S351" s="81">
        <v>0.15317363034372164</v>
      </c>
      <c r="T351" s="81">
        <v>0.1173551363415907</v>
      </c>
      <c r="U351" s="81">
        <v>0.12529652697928323</v>
      </c>
      <c r="V351" s="99">
        <v>0.13174080943304337</v>
      </c>
      <c r="W351" s="100">
        <v>0.16187863427035257</v>
      </c>
      <c r="X351" s="100">
        <v>0.13263336030288245</v>
      </c>
      <c r="Y351" s="84">
        <v>0.12707387050749222</v>
      </c>
      <c r="Z351" s="85">
        <v>0.14943930949831988</v>
      </c>
      <c r="AA351" s="85">
        <v>0.14565184210024232</v>
      </c>
      <c r="AB351" s="241">
        <v>0.13728070779241638</v>
      </c>
      <c r="AC351" s="242">
        <v>0.13605145473831604</v>
      </c>
      <c r="AD351" s="298">
        <v>0.15858623862438395</v>
      </c>
    </row>
    <row r="352" spans="1:30">
      <c r="A352" s="176"/>
      <c r="E352" s="177" t="s">
        <v>248</v>
      </c>
      <c r="F352" s="157">
        <v>0.14480465362586054</v>
      </c>
      <c r="G352" s="102">
        <v>5.110713351969913E-2</v>
      </c>
      <c r="H352" s="103">
        <v>0.15046231106297081</v>
      </c>
      <c r="I352" s="103">
        <v>0.15357446916556253</v>
      </c>
      <c r="J352" s="124">
        <v>0.16154803803219475</v>
      </c>
      <c r="K352" s="92">
        <v>0.11819630496489218</v>
      </c>
      <c r="L352" s="92">
        <v>0.10629621186477756</v>
      </c>
      <c r="M352" s="92">
        <v>0.18156262844148169</v>
      </c>
      <c r="N352" s="92">
        <v>0.17660633350119975</v>
      </c>
      <c r="O352" s="92">
        <v>0.15008445338891685</v>
      </c>
      <c r="P352" s="78">
        <v>0.14266280015551136</v>
      </c>
      <c r="Q352" s="79">
        <v>0.14704984198324728</v>
      </c>
      <c r="R352" s="80">
        <v>0.16909630265868189</v>
      </c>
      <c r="S352" s="81">
        <v>0.17678922799725355</v>
      </c>
      <c r="T352" s="81">
        <v>0.11232924258758249</v>
      </c>
      <c r="U352" s="81">
        <v>9.2164652445097167E-2</v>
      </c>
      <c r="V352" s="99">
        <v>0.13786962999549332</v>
      </c>
      <c r="W352" s="100">
        <v>0.15522066379811844</v>
      </c>
      <c r="X352" s="100">
        <v>0.14963899920326598</v>
      </c>
      <c r="Y352" s="84">
        <v>0.14649841235324529</v>
      </c>
      <c r="Z352" s="85">
        <v>0.15412209109729122</v>
      </c>
      <c r="AA352" s="85">
        <v>0.13526129013794289</v>
      </c>
      <c r="AB352" s="241">
        <v>0.14655212764492903</v>
      </c>
      <c r="AC352" s="242">
        <v>0.14550794416585852</v>
      </c>
      <c r="AD352" s="298">
        <v>0.15067778742172572</v>
      </c>
    </row>
    <row r="353" spans="1:30">
      <c r="A353" s="176"/>
      <c r="E353" s="177" t="s">
        <v>249</v>
      </c>
      <c r="F353" s="157">
        <v>0.38780205084151276</v>
      </c>
      <c r="G353" s="102">
        <v>0.41476982482955571</v>
      </c>
      <c r="H353" s="103">
        <v>0.42473241100881298</v>
      </c>
      <c r="I353" s="103">
        <v>0.36587404441510407</v>
      </c>
      <c r="J353" s="124">
        <v>0.35241743979778628</v>
      </c>
      <c r="K353" s="92">
        <v>0.46309944723868335</v>
      </c>
      <c r="L353" s="92">
        <v>0.40450680095883501</v>
      </c>
      <c r="M353" s="92">
        <v>0.36920944549281026</v>
      </c>
      <c r="N353" s="92">
        <v>0.30133305684746869</v>
      </c>
      <c r="O353" s="92">
        <v>0.35221555379860559</v>
      </c>
      <c r="P353" s="78">
        <v>0.3962029957429738</v>
      </c>
      <c r="Q353" s="79">
        <v>0.37977867415301275</v>
      </c>
      <c r="R353" s="80">
        <v>0.36632826728381807</v>
      </c>
      <c r="S353" s="81">
        <v>0.36824388153377541</v>
      </c>
      <c r="T353" s="81">
        <v>0.403916128602197</v>
      </c>
      <c r="U353" s="81">
        <v>0.44179057225584756</v>
      </c>
      <c r="V353" s="99">
        <v>0.40401012151712445</v>
      </c>
      <c r="W353" s="100">
        <v>0.37705691052743534</v>
      </c>
      <c r="X353" s="100">
        <v>0.36624441822976822</v>
      </c>
      <c r="Y353" s="84">
        <v>0.36345572229606338</v>
      </c>
      <c r="Z353" s="85">
        <v>0.3824026875094394</v>
      </c>
      <c r="AA353" s="85">
        <v>0.40968366626600272</v>
      </c>
      <c r="AB353" s="241">
        <v>0.37637632676661298</v>
      </c>
      <c r="AC353" s="242">
        <v>0.39409592777233599</v>
      </c>
      <c r="AD353" s="298">
        <v>0.38738000424664831</v>
      </c>
    </row>
    <row r="354" spans="1:30">
      <c r="A354" s="176"/>
      <c r="E354" s="177" t="s">
        <v>250</v>
      </c>
      <c r="F354" s="157">
        <v>0.26284902037649405</v>
      </c>
      <c r="G354" s="102">
        <v>0.19708786678197213</v>
      </c>
      <c r="H354" s="103">
        <v>0.18690758702181084</v>
      </c>
      <c r="I354" s="103">
        <v>0.31011032526547549</v>
      </c>
      <c r="J354" s="124">
        <v>0.33108053220891631</v>
      </c>
      <c r="K354" s="92">
        <v>0.22541641136007864</v>
      </c>
      <c r="L354" s="92">
        <v>0.22331599416961986</v>
      </c>
      <c r="M354" s="92">
        <v>0.21791175526441323</v>
      </c>
      <c r="N354" s="92">
        <v>0.2598335160114939</v>
      </c>
      <c r="O354" s="92">
        <v>0.22248077337741681</v>
      </c>
      <c r="P354" s="78">
        <v>0.26769446573572575</v>
      </c>
      <c r="Q354" s="79">
        <v>0.25884812503049209</v>
      </c>
      <c r="R354" s="80">
        <v>0.24107576010625184</v>
      </c>
      <c r="S354" s="81">
        <v>0.221051625062786</v>
      </c>
      <c r="T354" s="81">
        <v>0.30274085328711609</v>
      </c>
      <c r="U354" s="81">
        <v>0.31445820481082731</v>
      </c>
      <c r="V354" s="99">
        <v>0.24980114866808784</v>
      </c>
      <c r="W354" s="100">
        <v>0.24253797323998166</v>
      </c>
      <c r="X354" s="100">
        <v>0.31252601737991859</v>
      </c>
      <c r="Y354" s="84">
        <v>0.3188973233007964</v>
      </c>
      <c r="Z354" s="85">
        <v>0.25845333030715945</v>
      </c>
      <c r="AA354" s="85">
        <v>0.21759200961593497</v>
      </c>
      <c r="AB354" s="241">
        <v>0.29126135179907947</v>
      </c>
      <c r="AC354" s="242">
        <v>0.25788852989478711</v>
      </c>
      <c r="AD354" s="298">
        <v>0.22007571947783611</v>
      </c>
    </row>
    <row r="355" spans="1:30">
      <c r="A355" s="176"/>
      <c r="E355" s="171" t="s">
        <v>32</v>
      </c>
      <c r="F355" s="156"/>
      <c r="G355" s="26"/>
      <c r="H355" s="25"/>
      <c r="I355" s="55"/>
      <c r="J355" s="26"/>
      <c r="K355" s="25"/>
      <c r="L355" s="25"/>
      <c r="M355" s="25"/>
      <c r="N355" s="25"/>
      <c r="O355" s="55"/>
      <c r="P355" s="33"/>
      <c r="Q355" s="25"/>
      <c r="R355" s="26"/>
      <c r="S355" s="25"/>
      <c r="T355" s="25"/>
      <c r="U355" s="55"/>
      <c r="V355" s="33"/>
      <c r="W355" s="25"/>
      <c r="X355" s="25"/>
      <c r="Y355" s="26"/>
      <c r="Z355" s="25"/>
      <c r="AA355" s="55"/>
      <c r="AB355" s="33"/>
      <c r="AC355" s="55"/>
      <c r="AD355" s="305"/>
    </row>
    <row r="356" spans="1:30" s="11" customFormat="1">
      <c r="A356" s="173"/>
      <c r="B356" s="13"/>
      <c r="C356" s="13"/>
      <c r="D356" s="65"/>
      <c r="E356" s="172" t="s">
        <v>28</v>
      </c>
      <c r="F356" s="150">
        <f>(F350*1+F351*2+F352*3+F353*4+F354*5)/SUM(F350:F354)</f>
        <v>3.6454598825464646</v>
      </c>
      <c r="G356" s="24">
        <f t="shared" ref="G356:AD356" si="23">(G350*1+G351*2+G352*3+G353*4+G354*5)/SUM(G350:G354)</f>
        <v>3.3473764656195324</v>
      </c>
      <c r="H356" s="23">
        <f t="shared" si="23"/>
        <v>3.4707459012357837</v>
      </c>
      <c r="I356" s="23">
        <f t="shared" si="23"/>
        <v>3.7737572927068013</v>
      </c>
      <c r="J356" s="24">
        <f t="shared" si="23"/>
        <v>3.8193262943924613</v>
      </c>
      <c r="K356" s="23">
        <f t="shared" si="23"/>
        <v>3.6659030924754745</v>
      </c>
      <c r="L356" s="23">
        <f t="shared" si="23"/>
        <v>3.4944563032350322</v>
      </c>
      <c r="M356" s="23">
        <f t="shared" si="23"/>
        <v>3.4942803226900034</v>
      </c>
      <c r="N356" s="23">
        <f t="shared" si="23"/>
        <v>3.4568504310217136</v>
      </c>
      <c r="O356" s="23">
        <f t="shared" si="23"/>
        <v>3.4359681592754976</v>
      </c>
      <c r="P356" s="24">
        <f t="shared" si="23"/>
        <v>3.6825985507746588</v>
      </c>
      <c r="Q356" s="23">
        <f t="shared" si="23"/>
        <v>3.6121930990617779</v>
      </c>
      <c r="R356" s="24">
        <f t="shared" si="23"/>
        <v>3.5596811649527988</v>
      </c>
      <c r="S356" s="23">
        <f t="shared" si="23"/>
        <v>3.4956902311906988</v>
      </c>
      <c r="T356" s="23">
        <f t="shared" si="23"/>
        <v>3.764725420471811</v>
      </c>
      <c r="U356" s="23">
        <f t="shared" si="23"/>
        <v>3.8928303678803298</v>
      </c>
      <c r="V356" s="24">
        <f t="shared" si="23"/>
        <v>3.6187150286477552</v>
      </c>
      <c r="W356" s="23">
        <f t="shared" si="23"/>
        <v>3.5736425864088224</v>
      </c>
      <c r="X356" s="23">
        <f t="shared" si="23"/>
        <v>3.7807486829183934</v>
      </c>
      <c r="Y356" s="24">
        <f t="shared" si="23"/>
        <v>3.7860271553053586</v>
      </c>
      <c r="Z356" s="23">
        <f t="shared" si="23"/>
        <v>3.6387048754498581</v>
      </c>
      <c r="AA356" s="23">
        <f t="shared" si="23"/>
        <v>3.5155934596378762</v>
      </c>
      <c r="AB356" s="24">
        <f t="shared" si="23"/>
        <v>3.7245593505784313</v>
      </c>
      <c r="AC356" s="23">
        <f t="shared" si="23"/>
        <v>3.6409092459661894</v>
      </c>
      <c r="AD356" s="234">
        <f t="shared" si="23"/>
        <v>3.5023847041191245</v>
      </c>
    </row>
    <row r="357" spans="1:30">
      <c r="A357" s="176"/>
      <c r="E357" s="171"/>
      <c r="F357" s="154"/>
      <c r="G357" s="26"/>
      <c r="H357" s="25"/>
      <c r="I357" s="25"/>
      <c r="J357" s="26"/>
      <c r="K357" s="25"/>
      <c r="L357" s="25"/>
      <c r="M357" s="25"/>
      <c r="N357" s="25"/>
      <c r="O357" s="25"/>
      <c r="P357" s="26"/>
      <c r="Q357" s="25"/>
      <c r="R357" s="26"/>
      <c r="S357" s="25"/>
      <c r="T357" s="25"/>
      <c r="U357" s="25"/>
      <c r="V357" s="26"/>
      <c r="W357" s="25"/>
      <c r="X357" s="25"/>
      <c r="Y357" s="26"/>
      <c r="Z357" s="25"/>
      <c r="AA357" s="25"/>
      <c r="AB357" s="26"/>
      <c r="AC357" s="25"/>
      <c r="AD357" s="251"/>
    </row>
    <row r="358" spans="1:30" ht="48.75" customHeight="1">
      <c r="A358" s="176"/>
      <c r="B358" s="16" t="s">
        <v>87</v>
      </c>
      <c r="C358" s="16" t="s">
        <v>663</v>
      </c>
      <c r="D358" s="65">
        <v>2</v>
      </c>
      <c r="E358" s="174" t="s">
        <v>328</v>
      </c>
      <c r="F358" s="154"/>
      <c r="G358" s="26"/>
      <c r="H358" s="25"/>
      <c r="I358" s="25"/>
      <c r="J358" s="26"/>
      <c r="K358" s="25"/>
      <c r="L358" s="25"/>
      <c r="M358" s="25"/>
      <c r="N358" s="25"/>
      <c r="O358" s="25"/>
      <c r="P358" s="26"/>
      <c r="Q358" s="25"/>
      <c r="R358" s="26"/>
      <c r="S358" s="25"/>
      <c r="T358" s="25"/>
      <c r="U358" s="25"/>
      <c r="V358" s="26"/>
      <c r="W358" s="25"/>
      <c r="X358" s="25"/>
      <c r="Y358" s="26"/>
      <c r="Z358" s="25"/>
      <c r="AA358" s="25"/>
      <c r="AB358" s="26"/>
      <c r="AC358" s="25"/>
      <c r="AD358" s="251"/>
    </row>
    <row r="359" spans="1:30">
      <c r="A359" s="176"/>
      <c r="E359" s="177" t="s">
        <v>246</v>
      </c>
      <c r="F359" s="157">
        <v>6.7460380726409364E-2</v>
      </c>
      <c r="G359" s="102">
        <v>0.10770827299932426</v>
      </c>
      <c r="H359" s="103">
        <v>7.8898885631769097E-2</v>
      </c>
      <c r="I359" s="103">
        <v>5.6426468736511179E-2</v>
      </c>
      <c r="J359" s="124">
        <v>3.6366916600074434E-2</v>
      </c>
      <c r="K359" s="92">
        <v>6.6665872780456548E-2</v>
      </c>
      <c r="L359" s="92">
        <v>4.1121219866582848E-2</v>
      </c>
      <c r="M359" s="92">
        <v>7.4687315306774513E-2</v>
      </c>
      <c r="N359" s="92">
        <v>0.112382616938709</v>
      </c>
      <c r="O359" s="92">
        <v>0.31468154497183365</v>
      </c>
      <c r="P359" s="78">
        <v>7.3234169998196125E-2</v>
      </c>
      <c r="Q359" s="79">
        <v>6.224356549665476E-2</v>
      </c>
      <c r="R359" s="80">
        <v>5.9025043940225383E-2</v>
      </c>
      <c r="S359" s="81">
        <v>7.4575935338491384E-2</v>
      </c>
      <c r="T359" s="81">
        <v>7.7473149483677076E-2</v>
      </c>
      <c r="U359" s="81">
        <v>5.3382433769374522E-2</v>
      </c>
      <c r="V359" s="99">
        <v>8.0892533782788531E-2</v>
      </c>
      <c r="W359" s="100">
        <v>6.6992304124200111E-2</v>
      </c>
      <c r="X359" s="100">
        <v>4.2564072158071828E-2</v>
      </c>
      <c r="Y359" s="84">
        <v>5.1398374849666938E-2</v>
      </c>
      <c r="Z359" s="85">
        <v>5.8479746869242483E-2</v>
      </c>
      <c r="AA359" s="85">
        <v>9.4123595291244533E-2</v>
      </c>
      <c r="AB359" s="241">
        <v>5.3579114984145339E-2</v>
      </c>
      <c r="AC359" s="242">
        <v>7.0098179360891993E-2</v>
      </c>
      <c r="AD359" s="298">
        <v>8.2868002498320589E-2</v>
      </c>
    </row>
    <row r="360" spans="1:30">
      <c r="A360" s="176"/>
      <c r="E360" s="177" t="s">
        <v>247</v>
      </c>
      <c r="F360" s="157">
        <v>8.9095731794046992E-2</v>
      </c>
      <c r="G360" s="102">
        <v>0.14071097596293078</v>
      </c>
      <c r="H360" s="103">
        <v>9.5783282605634568E-2</v>
      </c>
      <c r="I360" s="103">
        <v>7.91521987067315E-2</v>
      </c>
      <c r="J360" s="124">
        <v>6.5536204450439325E-2</v>
      </c>
      <c r="K360" s="92">
        <v>0.10538622924979918</v>
      </c>
      <c r="L360" s="92">
        <v>7.5279142114364789E-2</v>
      </c>
      <c r="M360" s="92">
        <v>9.2036853142447417E-2</v>
      </c>
      <c r="N360" s="92">
        <v>8.5908107947981163E-2</v>
      </c>
      <c r="O360" s="92">
        <v>0.23275203723170082</v>
      </c>
      <c r="P360" s="78">
        <v>8.2806442642882394E-2</v>
      </c>
      <c r="Q360" s="79">
        <v>9.3884240375650199E-2</v>
      </c>
      <c r="R360" s="80">
        <v>9.0450258074264947E-2</v>
      </c>
      <c r="S360" s="81">
        <v>9.9295184026321731E-2</v>
      </c>
      <c r="T360" s="81">
        <v>6.7710997075032031E-2</v>
      </c>
      <c r="U360" s="81">
        <v>0.10754094756513136</v>
      </c>
      <c r="V360" s="99">
        <v>9.5107661777859398E-2</v>
      </c>
      <c r="W360" s="100">
        <v>9.5860167243707869E-2</v>
      </c>
      <c r="X360" s="100">
        <v>7.1006823493371674E-2</v>
      </c>
      <c r="Y360" s="84">
        <v>7.3138421802399115E-2</v>
      </c>
      <c r="Z360" s="85">
        <v>8.1141024271715045E-2</v>
      </c>
      <c r="AA360" s="85">
        <v>0.1159387938106958</v>
      </c>
      <c r="AB360" s="241">
        <v>6.5374431549626688E-2</v>
      </c>
      <c r="AC360" s="242">
        <v>7.9596918818468892E-2</v>
      </c>
      <c r="AD360" s="298">
        <v>0.14079253384591123</v>
      </c>
    </row>
    <row r="361" spans="1:30">
      <c r="A361" s="176"/>
      <c r="E361" s="177" t="s">
        <v>248</v>
      </c>
      <c r="F361" s="157">
        <v>0.11206842384143224</v>
      </c>
      <c r="G361" s="102">
        <v>5.3407664832512781E-2</v>
      </c>
      <c r="H361" s="103">
        <v>0.11490389964876278</v>
      </c>
      <c r="I361" s="103">
        <v>0.11784402740332224</v>
      </c>
      <c r="J361" s="124">
        <v>0.14204359760532437</v>
      </c>
      <c r="K361" s="92">
        <v>9.6272054700203308E-2</v>
      </c>
      <c r="L361" s="92">
        <v>4.6088095846660078E-2</v>
      </c>
      <c r="M361" s="92">
        <v>0.15904393036184122</v>
      </c>
      <c r="N361" s="92">
        <v>9.7431643807210352E-2</v>
      </c>
      <c r="O361" s="92">
        <v>0.11920613101174272</v>
      </c>
      <c r="P361" s="78">
        <v>0.10224012930610629</v>
      </c>
      <c r="Q361" s="79">
        <v>0.12136353889853928</v>
      </c>
      <c r="R361" s="80">
        <v>0.13460322572948727</v>
      </c>
      <c r="S361" s="81">
        <v>0.11899500937757768</v>
      </c>
      <c r="T361" s="81">
        <v>7.2361064021744748E-2</v>
      </c>
      <c r="U361" s="81">
        <v>0.12497086951742332</v>
      </c>
      <c r="V361" s="99">
        <v>9.8882859798685357E-2</v>
      </c>
      <c r="W361" s="100">
        <v>0.11069452524160131</v>
      </c>
      <c r="X361" s="100">
        <v>0.13758282317714896</v>
      </c>
      <c r="Y361" s="84">
        <v>0.11940550207914509</v>
      </c>
      <c r="Z361" s="85">
        <v>0.11543500173560119</v>
      </c>
      <c r="AA361" s="85">
        <v>9.9860721576708056E-2</v>
      </c>
      <c r="AB361" s="241">
        <v>0.12608286641244143</v>
      </c>
      <c r="AC361" s="242">
        <v>0.10532920299931126</v>
      </c>
      <c r="AD361" s="298">
        <v>0.10579617826485924</v>
      </c>
    </row>
    <row r="362" spans="1:30">
      <c r="A362" s="176"/>
      <c r="E362" s="177" t="s">
        <v>249</v>
      </c>
      <c r="F362" s="157">
        <v>0.4042174070027526</v>
      </c>
      <c r="G362" s="102">
        <v>0.38526884834443481</v>
      </c>
      <c r="H362" s="103">
        <v>0.45281634734967058</v>
      </c>
      <c r="I362" s="103">
        <v>0.38210545024740405</v>
      </c>
      <c r="J362" s="124">
        <v>0.42532129572430627</v>
      </c>
      <c r="K362" s="92">
        <v>0.41361074604374026</v>
      </c>
      <c r="L362" s="92">
        <v>0.45556868081892432</v>
      </c>
      <c r="M362" s="92">
        <v>0.40733762746645147</v>
      </c>
      <c r="N362" s="92">
        <v>0.31427852001066447</v>
      </c>
      <c r="O362" s="92">
        <v>0.18860228385578107</v>
      </c>
      <c r="P362" s="78">
        <v>0.4259391070871546</v>
      </c>
      <c r="Q362" s="79">
        <v>0.38486617823146624</v>
      </c>
      <c r="R362" s="80">
        <v>0.38128683224775128</v>
      </c>
      <c r="S362" s="81">
        <v>0.3961577276309059</v>
      </c>
      <c r="T362" s="81">
        <v>0.42404220228825584</v>
      </c>
      <c r="U362" s="81">
        <v>0.43238650104430026</v>
      </c>
      <c r="V362" s="99">
        <v>0.39110813312916465</v>
      </c>
      <c r="W362" s="100">
        <v>0.40512392077066395</v>
      </c>
      <c r="X362" s="100">
        <v>0.42568519040066405</v>
      </c>
      <c r="Y362" s="84">
        <v>0.43133384812699427</v>
      </c>
      <c r="Z362" s="85">
        <v>0.39653814317374703</v>
      </c>
      <c r="AA362" s="85">
        <v>0.38747161963634974</v>
      </c>
      <c r="AB362" s="241">
        <v>0.43569799510822926</v>
      </c>
      <c r="AC362" s="242">
        <v>0.40251832334862447</v>
      </c>
      <c r="AD362" s="298">
        <v>0.36928580564009539</v>
      </c>
    </row>
    <row r="363" spans="1:30">
      <c r="A363" s="176"/>
      <c r="E363" s="177" t="s">
        <v>250</v>
      </c>
      <c r="F363" s="157">
        <v>0.32715805663535891</v>
      </c>
      <c r="G363" s="102">
        <v>0.31290423786079735</v>
      </c>
      <c r="H363" s="103">
        <v>0.25759758476416295</v>
      </c>
      <c r="I363" s="103">
        <v>0.36447185490603107</v>
      </c>
      <c r="J363" s="124">
        <v>0.33073198561985562</v>
      </c>
      <c r="K363" s="92">
        <v>0.31806509722580073</v>
      </c>
      <c r="L363" s="92">
        <v>0.38194286135346794</v>
      </c>
      <c r="M363" s="92">
        <v>0.26689427372248542</v>
      </c>
      <c r="N363" s="92">
        <v>0.38999911129543496</v>
      </c>
      <c r="O363" s="92">
        <v>0.14475800292894173</v>
      </c>
      <c r="P363" s="78">
        <v>0.31578015096566053</v>
      </c>
      <c r="Q363" s="79">
        <v>0.33764247699768951</v>
      </c>
      <c r="R363" s="80">
        <v>0.33463464000827109</v>
      </c>
      <c r="S363" s="81">
        <v>0.31097614362670328</v>
      </c>
      <c r="T363" s="81">
        <v>0.35841258713129032</v>
      </c>
      <c r="U363" s="81">
        <v>0.28171924810377047</v>
      </c>
      <c r="V363" s="99">
        <v>0.33400881151150202</v>
      </c>
      <c r="W363" s="100">
        <v>0.32132908261982679</v>
      </c>
      <c r="X363" s="100">
        <v>0.32316109077074345</v>
      </c>
      <c r="Y363" s="84">
        <v>0.32472385314179453</v>
      </c>
      <c r="Z363" s="85">
        <v>0.34840608394969425</v>
      </c>
      <c r="AA363" s="85">
        <v>0.30260526968500179</v>
      </c>
      <c r="AB363" s="241">
        <v>0.31926559194555726</v>
      </c>
      <c r="AC363" s="242">
        <v>0.34245737547270338</v>
      </c>
      <c r="AD363" s="298">
        <v>0.30125747975081363</v>
      </c>
    </row>
    <row r="364" spans="1:30">
      <c r="A364" s="176"/>
      <c r="E364" s="171" t="s">
        <v>32</v>
      </c>
      <c r="F364" s="156"/>
      <c r="G364" s="26"/>
      <c r="H364" s="25"/>
      <c r="I364" s="25"/>
      <c r="J364" s="26"/>
      <c r="K364" s="25"/>
      <c r="L364" s="25"/>
      <c r="M364" s="25"/>
      <c r="N364" s="25"/>
      <c r="O364" s="25"/>
      <c r="P364" s="26"/>
      <c r="Q364" s="25"/>
      <c r="R364" s="26"/>
      <c r="S364" s="25"/>
      <c r="T364" s="25"/>
      <c r="U364" s="25"/>
      <c r="V364" s="26"/>
      <c r="W364" s="25"/>
      <c r="X364" s="25"/>
      <c r="Y364" s="26"/>
      <c r="Z364" s="25"/>
      <c r="AA364" s="25"/>
      <c r="AB364" s="26"/>
      <c r="AC364" s="25"/>
      <c r="AD364" s="251"/>
    </row>
    <row r="365" spans="1:30" s="11" customFormat="1">
      <c r="A365" s="173"/>
      <c r="B365" s="13"/>
      <c r="C365" s="13"/>
      <c r="D365" s="65"/>
      <c r="E365" s="172" t="s">
        <v>28</v>
      </c>
      <c r="F365" s="150">
        <f>(F359*1+F360*2+F361*3+F362*4+F363*5)/SUM(F359:F363)</f>
        <v>3.8345170270266049</v>
      </c>
      <c r="G365" s="24">
        <f t="shared" ref="G365:AD365" si="24">(G359*1+G360*2+G361*3+G362*4+G363*5)/SUM(G359:G363)</f>
        <v>3.6549498021044502</v>
      </c>
      <c r="H365" s="23">
        <f t="shared" si="24"/>
        <v>3.7144304630088234</v>
      </c>
      <c r="I365" s="23">
        <f t="shared" si="24"/>
        <v>3.9190440238797128</v>
      </c>
      <c r="J365" s="24">
        <f t="shared" si="24"/>
        <v>3.9485152293134296</v>
      </c>
      <c r="K365" s="23">
        <f t="shared" si="24"/>
        <v>3.8110229656846295</v>
      </c>
      <c r="L365" s="23">
        <f t="shared" si="24"/>
        <v>4.0619328216783295</v>
      </c>
      <c r="M365" s="23">
        <f t="shared" si="24"/>
        <v>3.6997146911554259</v>
      </c>
      <c r="N365" s="23">
        <f t="shared" si="24"/>
        <v>3.7836034007761357</v>
      </c>
      <c r="O365" s="23">
        <f t="shared" si="24"/>
        <v>2.6160031625382967</v>
      </c>
      <c r="P365" s="24">
        <f t="shared" si="24"/>
        <v>3.8282246263792006</v>
      </c>
      <c r="Q365" s="23">
        <f t="shared" si="24"/>
        <v>3.8417797608578859</v>
      </c>
      <c r="R365" s="24">
        <f t="shared" si="24"/>
        <v>3.8420557663095778</v>
      </c>
      <c r="S365" s="23">
        <f t="shared" si="24"/>
        <v>3.7696629601810079</v>
      </c>
      <c r="T365" s="23">
        <f t="shared" si="24"/>
        <v>3.9182100805084503</v>
      </c>
      <c r="U365" s="23">
        <f t="shared" si="24"/>
        <v>3.7815191821479601</v>
      </c>
      <c r="V365" s="24">
        <f t="shared" si="24"/>
        <v>3.8022330268087319</v>
      </c>
      <c r="W365" s="23">
        <f t="shared" si="24"/>
        <v>3.8179373105182095</v>
      </c>
      <c r="X365" s="23">
        <f t="shared" si="24"/>
        <v>3.9158724041326352</v>
      </c>
      <c r="Y365" s="24">
        <f t="shared" si="24"/>
        <v>3.9048463829088509</v>
      </c>
      <c r="Z365" s="23">
        <f t="shared" si="24"/>
        <v>3.8952497930629355</v>
      </c>
      <c r="AA365" s="23">
        <f t="shared" si="24"/>
        <v>3.6884961746131686</v>
      </c>
      <c r="AB365" s="24">
        <f t="shared" si="24"/>
        <v>3.9016965174814264</v>
      </c>
      <c r="AC365" s="23">
        <f t="shared" si="24"/>
        <v>3.8676397967537781</v>
      </c>
      <c r="AD365" s="234">
        <f t="shared" si="24"/>
        <v>3.6652722262991704</v>
      </c>
    </row>
    <row r="366" spans="1:30">
      <c r="A366" s="176"/>
      <c r="E366" s="171"/>
      <c r="F366" s="154"/>
      <c r="G366" s="26"/>
      <c r="H366" s="25"/>
      <c r="I366" s="25"/>
      <c r="J366" s="26"/>
      <c r="K366" s="25"/>
      <c r="L366" s="25"/>
      <c r="M366" s="25"/>
      <c r="N366" s="25"/>
      <c r="O366" s="25"/>
      <c r="P366" s="26"/>
      <c r="Q366" s="25"/>
      <c r="R366" s="26"/>
      <c r="S366" s="25"/>
      <c r="T366" s="25"/>
      <c r="U366" s="25"/>
      <c r="V366" s="26"/>
      <c r="W366" s="25"/>
      <c r="X366" s="25"/>
      <c r="Y366" s="26"/>
      <c r="Z366" s="25"/>
      <c r="AA366" s="25"/>
      <c r="AB366" s="26"/>
      <c r="AC366" s="25"/>
      <c r="AD366" s="251"/>
    </row>
    <row r="367" spans="1:30" ht="50.25" customHeight="1">
      <c r="A367" s="176"/>
      <c r="B367" s="16" t="s">
        <v>88</v>
      </c>
      <c r="C367" s="16" t="s">
        <v>664</v>
      </c>
      <c r="D367" s="65">
        <v>2</v>
      </c>
      <c r="E367" s="174" t="s">
        <v>329</v>
      </c>
      <c r="F367" s="154"/>
      <c r="G367" s="26"/>
      <c r="H367" s="25"/>
      <c r="I367" s="25"/>
      <c r="J367" s="26"/>
      <c r="K367" s="25"/>
      <c r="L367" s="25"/>
      <c r="M367" s="25"/>
      <c r="N367" s="25"/>
      <c r="O367" s="25"/>
      <c r="P367" s="26"/>
      <c r="Q367" s="25"/>
      <c r="R367" s="26"/>
      <c r="S367" s="25"/>
      <c r="T367" s="25"/>
      <c r="U367" s="25"/>
      <c r="V367" s="26"/>
      <c r="W367" s="25"/>
      <c r="X367" s="25"/>
      <c r="Y367" s="26"/>
      <c r="Z367" s="25"/>
      <c r="AA367" s="25"/>
      <c r="AB367" s="26"/>
      <c r="AC367" s="25"/>
      <c r="AD367" s="251"/>
    </row>
    <row r="368" spans="1:30">
      <c r="A368" s="176"/>
      <c r="E368" s="177" t="s">
        <v>246</v>
      </c>
      <c r="F368" s="157">
        <v>0.10922441027834101</v>
      </c>
      <c r="G368" s="102">
        <v>0.11389095589566196</v>
      </c>
      <c r="H368" s="103">
        <v>0.13283724795702037</v>
      </c>
      <c r="I368" s="103">
        <v>9.6473332749519525E-2</v>
      </c>
      <c r="J368" s="124">
        <v>3.00033437802853E-2</v>
      </c>
      <c r="K368" s="92">
        <v>0.16496089758024005</v>
      </c>
      <c r="L368" s="92">
        <v>5.9300724420762736E-2</v>
      </c>
      <c r="M368" s="92">
        <v>9.5073232489904652E-2</v>
      </c>
      <c r="N368" s="92">
        <v>0.22773215788039292</v>
      </c>
      <c r="O368" s="92">
        <v>0.27794399072801274</v>
      </c>
      <c r="P368" s="78">
        <v>0.10819690279894242</v>
      </c>
      <c r="Q368" s="79">
        <v>0.11037448216129223</v>
      </c>
      <c r="R368" s="80">
        <v>0.12337957992349231</v>
      </c>
      <c r="S368" s="81">
        <v>0.1210905638988604</v>
      </c>
      <c r="T368" s="81">
        <v>0.10818843502935893</v>
      </c>
      <c r="U368" s="81">
        <v>5.7258562731807697E-2</v>
      </c>
      <c r="V368" s="99">
        <v>0.1308194179187458</v>
      </c>
      <c r="W368" s="100">
        <v>9.4277681960180312E-2</v>
      </c>
      <c r="X368" s="100">
        <v>7.7535093310407185E-2</v>
      </c>
      <c r="Y368" s="84">
        <v>6.4253721987323223E-2</v>
      </c>
      <c r="Z368" s="85">
        <v>0.11731059032036809</v>
      </c>
      <c r="AA368" s="85">
        <v>0.13679812260317098</v>
      </c>
      <c r="AB368" s="241">
        <v>8.162465525865352E-2</v>
      </c>
      <c r="AC368" s="242">
        <v>0.10112027368043164</v>
      </c>
      <c r="AD368" s="298">
        <v>0.15272785068685191</v>
      </c>
    </row>
    <row r="369" spans="1:30">
      <c r="A369" s="176"/>
      <c r="E369" s="177" t="s">
        <v>247</v>
      </c>
      <c r="F369" s="157">
        <v>0.14452799446806727</v>
      </c>
      <c r="G369" s="102">
        <v>0.16180841863926151</v>
      </c>
      <c r="H369" s="103">
        <v>0.16084864275649377</v>
      </c>
      <c r="I369" s="103">
        <v>0.13407854230326985</v>
      </c>
      <c r="J369" s="124">
        <v>8.204635575177438E-2</v>
      </c>
      <c r="K369" s="92">
        <v>0.17329235445932137</v>
      </c>
      <c r="L369" s="92">
        <v>0.15382312712133703</v>
      </c>
      <c r="M369" s="92">
        <v>0.17489394639417738</v>
      </c>
      <c r="N369" s="92">
        <v>0.19082447596364627</v>
      </c>
      <c r="O369" s="92">
        <v>0.23249148720160284</v>
      </c>
      <c r="P369" s="78">
        <v>0.14515362273538338</v>
      </c>
      <c r="Q369" s="79">
        <v>0.14302286501078743</v>
      </c>
      <c r="R369" s="80">
        <v>0.16290788856281663</v>
      </c>
      <c r="S369" s="81">
        <v>0.1550721866114918</v>
      </c>
      <c r="T369" s="81">
        <v>0.12908849973508579</v>
      </c>
      <c r="U369" s="81">
        <v>0.11329254323962458</v>
      </c>
      <c r="V369" s="99">
        <v>0.14589889890580057</v>
      </c>
      <c r="W369" s="100">
        <v>0.14646253674312995</v>
      </c>
      <c r="X369" s="100">
        <v>0.1375025322522469</v>
      </c>
      <c r="Y369" s="84">
        <v>0.1106594344154713</v>
      </c>
      <c r="Z369" s="85">
        <v>0.14856888239152094</v>
      </c>
      <c r="AA369" s="85">
        <v>0.16404517963100754</v>
      </c>
      <c r="AB369" s="241">
        <v>0.12535231303661487</v>
      </c>
      <c r="AC369" s="242">
        <v>0.14496875855352875</v>
      </c>
      <c r="AD369" s="298">
        <v>0.16410067288266711</v>
      </c>
    </row>
    <row r="370" spans="1:30">
      <c r="A370" s="176"/>
      <c r="E370" s="177" t="s">
        <v>248</v>
      </c>
      <c r="F370" s="157">
        <v>0.15394534715566252</v>
      </c>
      <c r="G370" s="102">
        <v>0.18992417995696159</v>
      </c>
      <c r="H370" s="103">
        <v>0.14956609761597398</v>
      </c>
      <c r="I370" s="103">
        <v>0.15004930463111171</v>
      </c>
      <c r="J370" s="124">
        <v>0.16788327373092204</v>
      </c>
      <c r="K370" s="92">
        <v>0.14457935669374533</v>
      </c>
      <c r="L370" s="92">
        <v>0.11351714800197107</v>
      </c>
      <c r="M370" s="92">
        <v>0.16685967322888978</v>
      </c>
      <c r="N370" s="92">
        <v>0.16418719562048983</v>
      </c>
      <c r="O370" s="92">
        <v>0.18711085954556481</v>
      </c>
      <c r="P370" s="78">
        <v>0.14878547519504032</v>
      </c>
      <c r="Q370" s="79">
        <v>0.15899922060681843</v>
      </c>
      <c r="R370" s="80">
        <v>0.18027322469559962</v>
      </c>
      <c r="S370" s="81">
        <v>0.14373038657739151</v>
      </c>
      <c r="T370" s="81">
        <v>0.14275370563836279</v>
      </c>
      <c r="U370" s="81">
        <v>0.1366233629182432</v>
      </c>
      <c r="V370" s="99">
        <v>0.13497884246900332</v>
      </c>
      <c r="W370" s="100">
        <v>0.17718197171259503</v>
      </c>
      <c r="X370" s="100">
        <v>0.17148906314078335</v>
      </c>
      <c r="Y370" s="84">
        <v>0.17447713553148503</v>
      </c>
      <c r="Z370" s="85">
        <v>0.16054367616406076</v>
      </c>
      <c r="AA370" s="85">
        <v>0.12258886154198385</v>
      </c>
      <c r="AB370" s="241">
        <v>0.17648829600260649</v>
      </c>
      <c r="AC370" s="242">
        <v>0.1546737902416877</v>
      </c>
      <c r="AD370" s="298">
        <v>0.12248227769354844</v>
      </c>
    </row>
    <row r="371" spans="1:30">
      <c r="A371" s="176"/>
      <c r="E371" s="177" t="s">
        <v>249</v>
      </c>
      <c r="F371" s="157">
        <v>0.34881030309964545</v>
      </c>
      <c r="G371" s="102">
        <v>0.32503268105303379</v>
      </c>
      <c r="H371" s="103">
        <v>0.36092722078950246</v>
      </c>
      <c r="I371" s="103">
        <v>0.34580604910565077</v>
      </c>
      <c r="J371" s="124">
        <v>0.40070294951647428</v>
      </c>
      <c r="K371" s="92">
        <v>0.32303232120277836</v>
      </c>
      <c r="L371" s="92">
        <v>0.43207576713533735</v>
      </c>
      <c r="M371" s="92">
        <v>0.34235964022776777</v>
      </c>
      <c r="N371" s="92">
        <v>0.21137712843482281</v>
      </c>
      <c r="O371" s="92">
        <v>0.18040843463338813</v>
      </c>
      <c r="P371" s="78">
        <v>0.35942054468018597</v>
      </c>
      <c r="Q371" s="79">
        <v>0.33963413091637124</v>
      </c>
      <c r="R371" s="80">
        <v>0.31614793341763492</v>
      </c>
      <c r="S371" s="81">
        <v>0.35172252507983615</v>
      </c>
      <c r="T371" s="81">
        <v>0.36479663668136625</v>
      </c>
      <c r="U371" s="81">
        <v>0.38490356140169596</v>
      </c>
      <c r="V371" s="99">
        <v>0.3375671377881464</v>
      </c>
      <c r="W371" s="100">
        <v>0.36561945008956731</v>
      </c>
      <c r="X371" s="100">
        <v>0.35691292510956624</v>
      </c>
      <c r="Y371" s="84">
        <v>0.40354009006660135</v>
      </c>
      <c r="Z371" s="85">
        <v>0.31913730751964647</v>
      </c>
      <c r="AA371" s="85">
        <v>0.34230057428500565</v>
      </c>
      <c r="AB371" s="241">
        <v>0.37198474648604746</v>
      </c>
      <c r="AC371" s="242">
        <v>0.33480450643550241</v>
      </c>
      <c r="AD371" s="298">
        <v>0.3487230874871638</v>
      </c>
    </row>
    <row r="372" spans="1:30">
      <c r="A372" s="176"/>
      <c r="E372" s="177" t="s">
        <v>250</v>
      </c>
      <c r="F372" s="157">
        <v>0.24349194499828378</v>
      </c>
      <c r="G372" s="102">
        <v>0.20934376445508115</v>
      </c>
      <c r="H372" s="103">
        <v>0.19582079088100943</v>
      </c>
      <c r="I372" s="103">
        <v>0.27359277121044812</v>
      </c>
      <c r="J372" s="124">
        <v>0.31936407722054405</v>
      </c>
      <c r="K372" s="92">
        <v>0.19413507006391492</v>
      </c>
      <c r="L372" s="92">
        <v>0.2412832333205919</v>
      </c>
      <c r="M372" s="92">
        <v>0.22081350765926044</v>
      </c>
      <c r="N372" s="92">
        <v>0.20587904210064817</v>
      </c>
      <c r="O372" s="92">
        <v>0.1220452278914315</v>
      </c>
      <c r="P372" s="78">
        <v>0.23844345459044791</v>
      </c>
      <c r="Q372" s="79">
        <v>0.24796930130473069</v>
      </c>
      <c r="R372" s="80">
        <v>0.21729137340045651</v>
      </c>
      <c r="S372" s="81">
        <v>0.22838433783242013</v>
      </c>
      <c r="T372" s="81">
        <v>0.25517272291582627</v>
      </c>
      <c r="U372" s="81">
        <v>0.30792196970862856</v>
      </c>
      <c r="V372" s="99">
        <v>0.25073570291830394</v>
      </c>
      <c r="W372" s="100">
        <v>0.21645835949452732</v>
      </c>
      <c r="X372" s="100">
        <v>0.25656038618699634</v>
      </c>
      <c r="Y372" s="84">
        <v>0.24706961799911908</v>
      </c>
      <c r="Z372" s="85">
        <v>0.25443954360440374</v>
      </c>
      <c r="AA372" s="85">
        <v>0.23426726193883199</v>
      </c>
      <c r="AB372" s="241">
        <v>0.24454998921607768</v>
      </c>
      <c r="AC372" s="242">
        <v>0.26443267108884949</v>
      </c>
      <c r="AD372" s="298">
        <v>0.21196611124976872</v>
      </c>
    </row>
    <row r="373" spans="1:30">
      <c r="A373" s="176"/>
      <c r="E373" s="171" t="s">
        <v>32</v>
      </c>
      <c r="F373" s="154"/>
      <c r="G373" s="26"/>
      <c r="H373" s="25"/>
      <c r="I373" s="25"/>
      <c r="J373" s="26"/>
      <c r="K373" s="25"/>
      <c r="L373" s="25"/>
      <c r="M373" s="25"/>
      <c r="N373" s="25"/>
      <c r="O373" s="25"/>
      <c r="P373" s="26"/>
      <c r="Q373" s="25"/>
      <c r="R373" s="26"/>
      <c r="S373" s="25"/>
      <c r="T373" s="25"/>
      <c r="U373" s="25"/>
      <c r="V373" s="26"/>
      <c r="W373" s="25"/>
      <c r="X373" s="25"/>
      <c r="Y373" s="26"/>
      <c r="Z373" s="25"/>
      <c r="AA373" s="25"/>
      <c r="AB373" s="26"/>
      <c r="AC373" s="25"/>
      <c r="AD373" s="251"/>
    </row>
    <row r="374" spans="1:30" s="11" customFormat="1">
      <c r="A374" s="173"/>
      <c r="B374" s="13"/>
      <c r="C374" s="13"/>
      <c r="D374" s="65"/>
      <c r="E374" s="172" t="s">
        <v>28</v>
      </c>
      <c r="F374" s="150">
        <f>(F368*1+F369*2+F370*3+F371*4+F372*5)/SUM(F368:F372)</f>
        <v>3.472817378071464</v>
      </c>
      <c r="G374" s="24">
        <f t="shared" ref="G374:AD374" si="25">(G368*1+G369*2+G370*3+G371*4+G372*5)/SUM(G368:G372)</f>
        <v>3.3541298795326111</v>
      </c>
      <c r="H374" s="23">
        <f t="shared" si="25"/>
        <v>3.3260456638809868</v>
      </c>
      <c r="I374" s="23">
        <f t="shared" si="25"/>
        <v>3.5659663837242386</v>
      </c>
      <c r="J374" s="24">
        <f t="shared" si="25"/>
        <v>3.8973780606452175</v>
      </c>
      <c r="K374" s="23">
        <f t="shared" si="25"/>
        <v>3.208088311710807</v>
      </c>
      <c r="L374" s="23">
        <f t="shared" si="25"/>
        <v>3.6422176578136591</v>
      </c>
      <c r="M374" s="23">
        <f t="shared" si="25"/>
        <v>3.418946244172302</v>
      </c>
      <c r="N374" s="23">
        <f t="shared" si="25"/>
        <v>2.9768464209116869</v>
      </c>
      <c r="O374" s="23">
        <f t="shared" si="25"/>
        <v>2.6361194217586235</v>
      </c>
      <c r="P374" s="24">
        <f t="shared" si="25"/>
        <v>3.4747600255278135</v>
      </c>
      <c r="Q374" s="23">
        <f t="shared" si="25"/>
        <v>3.4718009041924605</v>
      </c>
      <c r="R374" s="24">
        <f t="shared" si="25"/>
        <v>3.3410636318087468</v>
      </c>
      <c r="S374" s="23">
        <f t="shared" si="25"/>
        <v>3.4112378863354635</v>
      </c>
      <c r="T374" s="23">
        <f t="shared" si="25"/>
        <v>3.529676712719215</v>
      </c>
      <c r="U374" s="23">
        <f t="shared" si="25"/>
        <v>3.772937832115713</v>
      </c>
      <c r="V374" s="24">
        <f t="shared" si="25"/>
        <v>3.431500808881462</v>
      </c>
      <c r="W374" s="23">
        <f t="shared" si="25"/>
        <v>3.463518268415132</v>
      </c>
      <c r="X374" s="23">
        <f t="shared" si="25"/>
        <v>3.5774609786104978</v>
      </c>
      <c r="Y374" s="24">
        <f t="shared" si="25"/>
        <v>3.6585124476747217</v>
      </c>
      <c r="Z374" s="23">
        <f t="shared" si="25"/>
        <v>3.4448263316961967</v>
      </c>
      <c r="AA374" s="23">
        <f t="shared" si="25"/>
        <v>3.3731936733253205</v>
      </c>
      <c r="AB374" s="24">
        <f t="shared" si="25"/>
        <v>3.5724831013642806</v>
      </c>
      <c r="AC374" s="23">
        <f t="shared" si="25"/>
        <v>3.5164605426988094</v>
      </c>
      <c r="AD374" s="234">
        <f t="shared" si="25"/>
        <v>3.3030989357303309</v>
      </c>
    </row>
    <row r="375" spans="1:30">
      <c r="A375" s="176"/>
      <c r="E375" s="171"/>
      <c r="F375" s="154"/>
      <c r="G375" s="26"/>
      <c r="H375" s="25"/>
      <c r="I375" s="25"/>
      <c r="J375" s="26"/>
      <c r="K375" s="25"/>
      <c r="L375" s="25"/>
      <c r="M375" s="25"/>
      <c r="N375" s="25"/>
      <c r="O375" s="25"/>
      <c r="P375" s="26"/>
      <c r="Q375" s="25"/>
      <c r="R375" s="26"/>
      <c r="S375" s="25"/>
      <c r="T375" s="25"/>
      <c r="U375" s="25"/>
      <c r="V375" s="26"/>
      <c r="W375" s="25"/>
      <c r="X375" s="25"/>
      <c r="Y375" s="26"/>
      <c r="Z375" s="25"/>
      <c r="AA375" s="25"/>
      <c r="AB375" s="26"/>
      <c r="AC375" s="25"/>
      <c r="AD375" s="251"/>
    </row>
    <row r="376" spans="1:30" ht="48" customHeight="1">
      <c r="A376" s="176"/>
      <c r="B376" s="16" t="s">
        <v>89</v>
      </c>
      <c r="C376" s="16" t="s">
        <v>665</v>
      </c>
      <c r="D376" s="65">
        <v>2</v>
      </c>
      <c r="E376" s="174" t="s">
        <v>330</v>
      </c>
      <c r="F376" s="154"/>
      <c r="G376" s="26"/>
      <c r="H376" s="25"/>
      <c r="I376" s="25"/>
      <c r="J376" s="26"/>
      <c r="K376" s="25"/>
      <c r="L376" s="25"/>
      <c r="M376" s="25"/>
      <c r="N376" s="25"/>
      <c r="O376" s="25"/>
      <c r="P376" s="26"/>
      <c r="Q376" s="25"/>
      <c r="R376" s="26"/>
      <c r="S376" s="25"/>
      <c r="T376" s="25"/>
      <c r="U376" s="25"/>
      <c r="V376" s="26"/>
      <c r="W376" s="25"/>
      <c r="X376" s="25"/>
      <c r="Y376" s="26"/>
      <c r="Z376" s="25"/>
      <c r="AA376" s="25"/>
      <c r="AB376" s="26"/>
      <c r="AC376" s="25"/>
      <c r="AD376" s="251"/>
    </row>
    <row r="377" spans="1:30">
      <c r="A377" s="176"/>
      <c r="E377" s="177" t="s">
        <v>246</v>
      </c>
      <c r="F377" s="157">
        <v>0.14221214092544179</v>
      </c>
      <c r="G377" s="102">
        <v>0.12222561883079792</v>
      </c>
      <c r="H377" s="103">
        <v>0.17500334793294681</v>
      </c>
      <c r="I377" s="103">
        <v>0.12789046132863932</v>
      </c>
      <c r="J377" s="124">
        <v>4.2503792451368774E-2</v>
      </c>
      <c r="K377" s="92">
        <v>0.19235336847358581</v>
      </c>
      <c r="L377" s="92">
        <v>9.2793523013014759E-2</v>
      </c>
      <c r="M377" s="92">
        <v>0.14594896226471701</v>
      </c>
      <c r="N377" s="92">
        <v>0.30920902565682479</v>
      </c>
      <c r="O377" s="92">
        <v>0.3496253436595928</v>
      </c>
      <c r="P377" s="78">
        <v>0.11827900970381895</v>
      </c>
      <c r="Q377" s="79">
        <v>0.16438008803398005</v>
      </c>
      <c r="R377" s="80">
        <v>0.1740112455165064</v>
      </c>
      <c r="S377" s="81">
        <v>0.12439345274576397</v>
      </c>
      <c r="T377" s="81">
        <v>0.15804039563541411</v>
      </c>
      <c r="U377" s="81">
        <v>7.5616303432567727E-2</v>
      </c>
      <c r="V377" s="99">
        <v>0.15916307616706385</v>
      </c>
      <c r="W377" s="100">
        <v>0.13209587682498353</v>
      </c>
      <c r="X377" s="100">
        <v>0.11436049973195118</v>
      </c>
      <c r="Y377" s="84">
        <v>0.10590104423231397</v>
      </c>
      <c r="Z377" s="85">
        <v>0.14606478120614069</v>
      </c>
      <c r="AA377" s="85">
        <v>0.16898288592524754</v>
      </c>
      <c r="AB377" s="241">
        <v>0.12753387757724272</v>
      </c>
      <c r="AC377" s="242">
        <v>0.13326326715761722</v>
      </c>
      <c r="AD377" s="298">
        <v>0.17625080555938419</v>
      </c>
    </row>
    <row r="378" spans="1:30">
      <c r="A378" s="176"/>
      <c r="E378" s="177" t="s">
        <v>247</v>
      </c>
      <c r="F378" s="157">
        <v>0.18073214931587056</v>
      </c>
      <c r="G378" s="102">
        <v>0.26808627028244586</v>
      </c>
      <c r="H378" s="103">
        <v>0.14954625661709101</v>
      </c>
      <c r="I378" s="103">
        <v>0.18634663306109991</v>
      </c>
      <c r="J378" s="124">
        <v>0.17527737318666042</v>
      </c>
      <c r="K378" s="92">
        <v>0.20319315122325102</v>
      </c>
      <c r="L378" s="92">
        <v>0.14535686982471976</v>
      </c>
      <c r="M378" s="92">
        <v>0.17214885306100411</v>
      </c>
      <c r="N378" s="92">
        <v>0.18789824955342727</v>
      </c>
      <c r="O378" s="92">
        <v>0.1882086575263697</v>
      </c>
      <c r="P378" s="78">
        <v>0.19052137269216016</v>
      </c>
      <c r="Q378" s="79">
        <v>0.17104587933996199</v>
      </c>
      <c r="R378" s="80">
        <v>0.21780732310579851</v>
      </c>
      <c r="S378" s="81">
        <v>0.18316344634044066</v>
      </c>
      <c r="T378" s="81">
        <v>0.15212264422004979</v>
      </c>
      <c r="U378" s="81">
        <v>0.14882741305356284</v>
      </c>
      <c r="V378" s="99">
        <v>0.15338965309317831</v>
      </c>
      <c r="W378" s="100">
        <v>0.2014804886612046</v>
      </c>
      <c r="X378" s="100">
        <v>0.217628471973457</v>
      </c>
      <c r="Y378" s="84">
        <v>0.2236756267390928</v>
      </c>
      <c r="Z378" s="85">
        <v>0.16977488956421463</v>
      </c>
      <c r="AA378" s="85">
        <v>0.16184152786522424</v>
      </c>
      <c r="AB378" s="241">
        <v>0.20487800401070133</v>
      </c>
      <c r="AC378" s="242">
        <v>0.1760656326220317</v>
      </c>
      <c r="AD378" s="298">
        <v>0.16139871185001137</v>
      </c>
    </row>
    <row r="379" spans="1:30">
      <c r="A379" s="176"/>
      <c r="E379" s="177" t="s">
        <v>248</v>
      </c>
      <c r="F379" s="157">
        <v>0.1613381921126843</v>
      </c>
      <c r="G379" s="102">
        <v>0.12496882717787412</v>
      </c>
      <c r="H379" s="103">
        <v>0.16060526688933702</v>
      </c>
      <c r="I379" s="103">
        <v>0.16612732979279618</v>
      </c>
      <c r="J379" s="124">
        <v>0.19336401298973629</v>
      </c>
      <c r="K379" s="92">
        <v>0.14652814089011149</v>
      </c>
      <c r="L379" s="92">
        <v>0.11995597269938933</v>
      </c>
      <c r="M379" s="92">
        <v>0.1875603770528198</v>
      </c>
      <c r="N379" s="92">
        <v>0.13454058553607981</v>
      </c>
      <c r="O379" s="92">
        <v>0.14382490880667015</v>
      </c>
      <c r="P379" s="78">
        <v>0.17248845876577013</v>
      </c>
      <c r="Q379" s="79">
        <v>0.15131954600100705</v>
      </c>
      <c r="R379" s="80">
        <v>0.1522180866715975</v>
      </c>
      <c r="S379" s="81">
        <v>0.20542770509707059</v>
      </c>
      <c r="T379" s="81">
        <v>0.14178353143453465</v>
      </c>
      <c r="U379" s="81">
        <v>0.13477219912542404</v>
      </c>
      <c r="V379" s="99">
        <v>0.134333784208989</v>
      </c>
      <c r="W379" s="100">
        <v>0.16081638301525591</v>
      </c>
      <c r="X379" s="100">
        <v>0.21408454531754523</v>
      </c>
      <c r="Y379" s="84">
        <v>0.17903724709651939</v>
      </c>
      <c r="Z379" s="85">
        <v>0.17852213805683084</v>
      </c>
      <c r="AA379" s="85">
        <v>0.1252551847824013</v>
      </c>
      <c r="AB379" s="241">
        <v>0.18327803705080373</v>
      </c>
      <c r="AC379" s="242">
        <v>0.16117061411595196</v>
      </c>
      <c r="AD379" s="298">
        <v>0.13233027996836122</v>
      </c>
    </row>
    <row r="380" spans="1:30">
      <c r="A380" s="176"/>
      <c r="E380" s="177" t="s">
        <v>249</v>
      </c>
      <c r="F380" s="157">
        <v>0.31539352955390992</v>
      </c>
      <c r="G380" s="102">
        <v>0.25348532262865325</v>
      </c>
      <c r="H380" s="103">
        <v>0.37666411961179735</v>
      </c>
      <c r="I380" s="103">
        <v>0.29008533872514752</v>
      </c>
      <c r="J380" s="124">
        <v>0.3305950228680567</v>
      </c>
      <c r="K380" s="92">
        <v>0.30051303036503207</v>
      </c>
      <c r="L380" s="92">
        <v>0.41939227587985523</v>
      </c>
      <c r="M380" s="92">
        <v>0.31510371352625988</v>
      </c>
      <c r="N380" s="92">
        <v>0.21612934760391148</v>
      </c>
      <c r="O380" s="92">
        <v>0.190445814091391</v>
      </c>
      <c r="P380" s="78">
        <v>0.3266268598009483</v>
      </c>
      <c r="Q380" s="79">
        <v>0.30558078575266162</v>
      </c>
      <c r="R380" s="80">
        <v>0.27571696132464868</v>
      </c>
      <c r="S380" s="81">
        <v>0.29136272101821598</v>
      </c>
      <c r="T380" s="81">
        <v>0.33311803092539427</v>
      </c>
      <c r="U380" s="81">
        <v>0.41509380036011945</v>
      </c>
      <c r="V380" s="99">
        <v>0.3422045939173155</v>
      </c>
      <c r="W380" s="100">
        <v>0.31451094157233689</v>
      </c>
      <c r="X380" s="100">
        <v>0.26379586784822262</v>
      </c>
      <c r="Y380" s="84">
        <v>0.31020312160225089</v>
      </c>
      <c r="Z380" s="85">
        <v>0.29780279931977899</v>
      </c>
      <c r="AA380" s="85">
        <v>0.3406874248755079</v>
      </c>
      <c r="AB380" s="241">
        <v>0.29804833950540804</v>
      </c>
      <c r="AC380" s="242">
        <v>0.31412984063735311</v>
      </c>
      <c r="AD380" s="298">
        <v>0.34339490973388914</v>
      </c>
    </row>
    <row r="381" spans="1:30">
      <c r="A381" s="176"/>
      <c r="E381" s="177" t="s">
        <v>250</v>
      </c>
      <c r="F381" s="157">
        <v>0.19884597217216135</v>
      </c>
      <c r="G381" s="102">
        <v>0.23123396108022878</v>
      </c>
      <c r="H381" s="103">
        <v>0.13818100894882782</v>
      </c>
      <c r="I381" s="103">
        <v>0.22710029178599872</v>
      </c>
      <c r="J381" s="124">
        <v>0.25825979850417785</v>
      </c>
      <c r="K381" s="92">
        <v>0.15229391367795897</v>
      </c>
      <c r="L381" s="92">
        <v>0.22250135858302095</v>
      </c>
      <c r="M381" s="92">
        <v>0.17923809409519922</v>
      </c>
      <c r="N381" s="92">
        <v>0.15222279164975663</v>
      </c>
      <c r="O381" s="92">
        <v>0.12789527591597635</v>
      </c>
      <c r="P381" s="78">
        <v>0.19208429903730248</v>
      </c>
      <c r="Q381" s="79">
        <v>0.20482596785579196</v>
      </c>
      <c r="R381" s="80">
        <v>0.17554617103683026</v>
      </c>
      <c r="S381" s="81">
        <v>0.19565267479850881</v>
      </c>
      <c r="T381" s="81">
        <v>0.21493539778460719</v>
      </c>
      <c r="U381" s="81">
        <v>0.22569028402832589</v>
      </c>
      <c r="V381" s="99">
        <v>0.21090889261345333</v>
      </c>
      <c r="W381" s="100">
        <v>0.19109630992621901</v>
      </c>
      <c r="X381" s="100">
        <v>0.18429036234766299</v>
      </c>
      <c r="Y381" s="84">
        <v>0.18118296032982298</v>
      </c>
      <c r="Z381" s="85">
        <v>0.20783539185303485</v>
      </c>
      <c r="AA381" s="85">
        <v>0.1987226451452884</v>
      </c>
      <c r="AB381" s="241">
        <v>0.18626174185584421</v>
      </c>
      <c r="AC381" s="242">
        <v>0.21537064546704601</v>
      </c>
      <c r="AD381" s="298">
        <v>0.18075448785048817</v>
      </c>
    </row>
    <row r="382" spans="1:30">
      <c r="A382" s="176"/>
      <c r="E382" s="171" t="s">
        <v>32</v>
      </c>
      <c r="F382" s="157">
        <v>1.4780159199320514E-3</v>
      </c>
      <c r="G382" s="107"/>
      <c r="H382" s="108"/>
      <c r="I382" s="103">
        <v>2.4499453063182991E-3</v>
      </c>
      <c r="J382" s="123"/>
      <c r="K382" s="92">
        <v>5.1183953700606345E-3</v>
      </c>
      <c r="L382" s="91"/>
      <c r="M382" s="91"/>
      <c r="N382" s="91"/>
      <c r="O382" s="91"/>
      <c r="P382" s="95"/>
      <c r="Q382" s="79">
        <v>2.8477330165973206E-3</v>
      </c>
      <c r="R382" s="80">
        <v>4.7002123446186145E-3</v>
      </c>
      <c r="S382" s="88"/>
      <c r="T382" s="88"/>
      <c r="U382" s="88"/>
      <c r="V382" s="113"/>
      <c r="W382" s="101"/>
      <c r="X382" s="100">
        <v>5.8402527811609846E-3</v>
      </c>
      <c r="Y382" s="90"/>
      <c r="Z382" s="94"/>
      <c r="AA382" s="85">
        <v>4.5103314063304903E-3</v>
      </c>
      <c r="AB382" s="244"/>
      <c r="AC382" s="243"/>
      <c r="AD382" s="298">
        <v>5.8708050378659471E-3</v>
      </c>
    </row>
    <row r="383" spans="1:30" s="11" customFormat="1">
      <c r="A383" s="173"/>
      <c r="B383" s="13"/>
      <c r="C383" s="13"/>
      <c r="D383" s="65"/>
      <c r="E383" s="172" t="s">
        <v>28</v>
      </c>
      <c r="F383" s="150">
        <f>(F377*1+F378*2+F379*3+F380*4+F381*5)/SUM(F377:F381)</f>
        <v>3.248296028214035</v>
      </c>
      <c r="G383" s="24">
        <f t="shared" ref="G383:AD383" si="26">(G377*1+G378*2+G379*3+G380*4+G381*5)/SUM(G377:G381)</f>
        <v>3.2034157368450691</v>
      </c>
      <c r="H383" s="23">
        <f t="shared" si="26"/>
        <v>3.1534731850264683</v>
      </c>
      <c r="I383" s="23">
        <f t="shared" si="26"/>
        <v>3.3029004561295423</v>
      </c>
      <c r="J383" s="24">
        <f t="shared" si="26"/>
        <v>3.5868296617870148</v>
      </c>
      <c r="K383" s="23">
        <f t="shared" si="26"/>
        <v>3.0172894638623111</v>
      </c>
      <c r="L383" s="23">
        <f t="shared" si="26"/>
        <v>3.5334510771951475</v>
      </c>
      <c r="M383" s="23">
        <f t="shared" si="26"/>
        <v>3.2095331241262204</v>
      </c>
      <c r="N383" s="23">
        <f t="shared" si="26"/>
        <v>2.714258630036348</v>
      </c>
      <c r="O383" s="23">
        <f t="shared" si="26"/>
        <v>2.5587770210777885</v>
      </c>
      <c r="P383" s="24">
        <f t="shared" si="26"/>
        <v>3.2837160657757551</v>
      </c>
      <c r="Q383" s="23">
        <f t="shared" si="26"/>
        <v>3.216041895695664</v>
      </c>
      <c r="R383" s="24">
        <f t="shared" si="26"/>
        <v>3.0612674593281559</v>
      </c>
      <c r="S383" s="23">
        <f t="shared" si="26"/>
        <v>3.2507177187832652</v>
      </c>
      <c r="T383" s="23">
        <f t="shared" si="26"/>
        <v>3.2947853910037308</v>
      </c>
      <c r="U383" s="23">
        <f t="shared" si="26"/>
        <v>3.566414348498073</v>
      </c>
      <c r="V383" s="24">
        <f t="shared" si="26"/>
        <v>3.2923065737169162</v>
      </c>
      <c r="W383" s="23">
        <f t="shared" si="26"/>
        <v>3.2310313191136029</v>
      </c>
      <c r="X383" s="23">
        <f t="shared" si="26"/>
        <v>3.1871199489082112</v>
      </c>
      <c r="Y383" s="24">
        <f t="shared" si="26"/>
        <v>3.237091327058176</v>
      </c>
      <c r="Z383" s="23">
        <f t="shared" si="26"/>
        <v>3.2515691310493526</v>
      </c>
      <c r="AA383" s="23">
        <f t="shared" si="26"/>
        <v>3.2394052122982333</v>
      </c>
      <c r="AB383" s="24">
        <f t="shared" si="26"/>
        <v>3.21062606405191</v>
      </c>
      <c r="AC383" s="23">
        <f t="shared" si="26"/>
        <v>3.302278964634179</v>
      </c>
      <c r="AD383" s="234">
        <f t="shared" si="26"/>
        <v>3.1921315292157382</v>
      </c>
    </row>
    <row r="384" spans="1:30">
      <c r="A384" s="176"/>
      <c r="E384" s="171"/>
      <c r="F384" s="154"/>
      <c r="G384" s="26"/>
      <c r="H384" s="25"/>
      <c r="I384" s="25"/>
      <c r="J384" s="26"/>
      <c r="K384" s="25"/>
      <c r="L384" s="25"/>
      <c r="M384" s="25"/>
      <c r="N384" s="25"/>
      <c r="O384" s="25"/>
      <c r="P384" s="26"/>
      <c r="Q384" s="25"/>
      <c r="R384" s="26"/>
      <c r="S384" s="25"/>
      <c r="T384" s="25"/>
      <c r="U384" s="25"/>
      <c r="V384" s="26"/>
      <c r="W384" s="25"/>
      <c r="X384" s="25"/>
      <c r="Y384" s="26"/>
      <c r="Z384" s="25"/>
      <c r="AA384" s="25"/>
      <c r="AB384" s="26"/>
      <c r="AC384" s="25"/>
      <c r="AD384" s="251"/>
    </row>
    <row r="385" spans="1:30" ht="68.25" customHeight="1">
      <c r="A385" s="176"/>
      <c r="B385" s="16" t="s">
        <v>90</v>
      </c>
      <c r="C385" s="16" t="s">
        <v>666</v>
      </c>
      <c r="D385" s="65">
        <v>2</v>
      </c>
      <c r="E385" s="174" t="s">
        <v>331</v>
      </c>
      <c r="F385" s="154"/>
      <c r="G385" s="26"/>
      <c r="H385" s="25"/>
      <c r="I385" s="25"/>
      <c r="J385" s="26"/>
      <c r="K385" s="25"/>
      <c r="L385" s="25"/>
      <c r="M385" s="25"/>
      <c r="N385" s="25"/>
      <c r="O385" s="25"/>
      <c r="P385" s="26"/>
      <c r="Q385" s="25"/>
      <c r="R385" s="26"/>
      <c r="S385" s="25"/>
      <c r="T385" s="25"/>
      <c r="U385" s="25"/>
      <c r="V385" s="26"/>
      <c r="W385" s="25"/>
      <c r="X385" s="25"/>
      <c r="Y385" s="26"/>
      <c r="Z385" s="25"/>
      <c r="AA385" s="25"/>
      <c r="AB385" s="26"/>
      <c r="AC385" s="25"/>
      <c r="AD385" s="251"/>
    </row>
    <row r="386" spans="1:30">
      <c r="A386" s="176"/>
      <c r="E386" s="177" t="s">
        <v>246</v>
      </c>
      <c r="F386" s="157">
        <v>0.279795391142661</v>
      </c>
      <c r="G386" s="102">
        <v>0.32622598706438843</v>
      </c>
      <c r="H386" s="103">
        <v>0.33362972415959413</v>
      </c>
      <c r="I386" s="103">
        <v>0.24550182683633195</v>
      </c>
      <c r="J386" s="124">
        <v>0.20339157556282245</v>
      </c>
      <c r="K386" s="92">
        <v>0.2462651343252559</v>
      </c>
      <c r="L386" s="92">
        <v>0.3654533857422797</v>
      </c>
      <c r="M386" s="92">
        <v>0.2137859860076082</v>
      </c>
      <c r="N386" s="92">
        <v>0.43739243003694045</v>
      </c>
      <c r="O386" s="92">
        <v>0.67028741363664945</v>
      </c>
      <c r="P386" s="78">
        <v>0.26110459891376547</v>
      </c>
      <c r="Q386" s="79">
        <v>0.29663162814678112</v>
      </c>
      <c r="R386" s="80">
        <v>0.26904268866728764</v>
      </c>
      <c r="S386" s="81">
        <v>0.31670982963683197</v>
      </c>
      <c r="T386" s="81">
        <v>0.28094550703717069</v>
      </c>
      <c r="U386" s="81">
        <v>0.23092667912498627</v>
      </c>
      <c r="V386" s="99">
        <v>0.31872855572284059</v>
      </c>
      <c r="W386" s="100">
        <v>0.26802047108088228</v>
      </c>
      <c r="X386" s="100">
        <v>0.20764741123209662</v>
      </c>
      <c r="Y386" s="84">
        <v>0.19015502594490605</v>
      </c>
      <c r="Z386" s="85">
        <v>0.28782477800195921</v>
      </c>
      <c r="AA386" s="85">
        <v>0.35086176221716203</v>
      </c>
      <c r="AB386" s="241">
        <v>0.21648792889035731</v>
      </c>
      <c r="AC386" s="242">
        <v>0.30344959779600006</v>
      </c>
      <c r="AD386" s="298">
        <v>0.32825433170007279</v>
      </c>
    </row>
    <row r="387" spans="1:30">
      <c r="A387" s="176"/>
      <c r="E387" s="177" t="s">
        <v>247</v>
      </c>
      <c r="F387" s="157">
        <v>0.22558804883203018</v>
      </c>
      <c r="G387" s="102">
        <v>0.33205827460823117</v>
      </c>
      <c r="H387" s="103">
        <v>0.20802795723700729</v>
      </c>
      <c r="I387" s="103">
        <v>0.22111015478493287</v>
      </c>
      <c r="J387" s="124">
        <v>0.21118050557202256</v>
      </c>
      <c r="K387" s="92">
        <v>0.24332703999445723</v>
      </c>
      <c r="L387" s="92">
        <v>0.24788556612484658</v>
      </c>
      <c r="M387" s="92">
        <v>0.2025656718388115</v>
      </c>
      <c r="N387" s="92">
        <v>0.22759064019124867</v>
      </c>
      <c r="O387" s="92">
        <v>0.19128864451092961</v>
      </c>
      <c r="P387" s="78">
        <v>0.24104117011161907</v>
      </c>
      <c r="Q387" s="79">
        <v>0.21084246639699133</v>
      </c>
      <c r="R387" s="80">
        <v>0.22246799170105505</v>
      </c>
      <c r="S387" s="81">
        <v>0.21573843240079815</v>
      </c>
      <c r="T387" s="81">
        <v>0.22981999646015258</v>
      </c>
      <c r="U387" s="81">
        <v>0.24319006265801912</v>
      </c>
      <c r="V387" s="99">
        <v>0.24247875473074701</v>
      </c>
      <c r="W387" s="100">
        <v>0.22003336673423729</v>
      </c>
      <c r="X387" s="100">
        <v>0.20141682776340089</v>
      </c>
      <c r="Y387" s="84">
        <v>0.18664356014924566</v>
      </c>
      <c r="Z387" s="85">
        <v>0.24640155402800656</v>
      </c>
      <c r="AA387" s="85">
        <v>0.22867726392046239</v>
      </c>
      <c r="AB387" s="241">
        <v>0.20565352863704989</v>
      </c>
      <c r="AC387" s="242">
        <v>0.22378364153812169</v>
      </c>
      <c r="AD387" s="298">
        <v>0.25638921104325862</v>
      </c>
    </row>
    <row r="388" spans="1:30">
      <c r="A388" s="176"/>
      <c r="E388" s="177" t="s">
        <v>248</v>
      </c>
      <c r="F388" s="157">
        <v>0.12014408775060302</v>
      </c>
      <c r="G388" s="102">
        <v>4.6622099945297174E-2</v>
      </c>
      <c r="H388" s="103">
        <v>0.1308915061872816</v>
      </c>
      <c r="I388" s="103">
        <v>0.12426373391769988</v>
      </c>
      <c r="J388" s="124">
        <v>0.13171660611968466</v>
      </c>
      <c r="K388" s="92">
        <v>0.1150760830027887</v>
      </c>
      <c r="L388" s="92">
        <v>9.6804574039150146E-2</v>
      </c>
      <c r="M388" s="92">
        <v>0.14687811258715244</v>
      </c>
      <c r="N388" s="92">
        <v>0.12807972248800992</v>
      </c>
      <c r="O388" s="92">
        <v>3.9055551063313661E-2</v>
      </c>
      <c r="P388" s="78">
        <v>0.11382995350291095</v>
      </c>
      <c r="Q388" s="79">
        <v>0.12620372132691832</v>
      </c>
      <c r="R388" s="80">
        <v>0.12438177930254266</v>
      </c>
      <c r="S388" s="81">
        <v>0.13144276451911691</v>
      </c>
      <c r="T388" s="81">
        <v>0.10052247228460373</v>
      </c>
      <c r="U388" s="81">
        <v>0.12674508079586677</v>
      </c>
      <c r="V388" s="99">
        <v>0.11694707455243591</v>
      </c>
      <c r="W388" s="100">
        <v>0.11171961692323858</v>
      </c>
      <c r="X388" s="100">
        <v>0.13499885739696499</v>
      </c>
      <c r="Y388" s="84">
        <v>0.13570567148878385</v>
      </c>
      <c r="Z388" s="85">
        <v>0.11274880385569835</v>
      </c>
      <c r="AA388" s="85">
        <v>0.12014301808999493</v>
      </c>
      <c r="AB388" s="241">
        <v>0.12827177319805247</v>
      </c>
      <c r="AC388" s="242">
        <v>0.12875076347285935</v>
      </c>
      <c r="AD388" s="298">
        <v>0.10232050482900433</v>
      </c>
    </row>
    <row r="389" spans="1:30">
      <c r="A389" s="176"/>
      <c r="E389" s="177" t="s">
        <v>249</v>
      </c>
      <c r="F389" s="157">
        <v>0.2457357003254885</v>
      </c>
      <c r="G389" s="102">
        <v>0.21945490233935064</v>
      </c>
      <c r="H389" s="103">
        <v>0.22745583432048216</v>
      </c>
      <c r="I389" s="103">
        <v>0.25936205040938648</v>
      </c>
      <c r="J389" s="124">
        <v>0.31042654923763696</v>
      </c>
      <c r="K389" s="92">
        <v>0.23527055583461798</v>
      </c>
      <c r="L389" s="92">
        <v>0.20381461601696615</v>
      </c>
      <c r="M389" s="92">
        <v>0.31339177496969917</v>
      </c>
      <c r="N389" s="92">
        <v>0.12350290753648864</v>
      </c>
      <c r="O389" s="92">
        <v>4.8947467723241961E-2</v>
      </c>
      <c r="P389" s="78">
        <v>0.24242370960809598</v>
      </c>
      <c r="Q389" s="79">
        <v>0.24924831412759868</v>
      </c>
      <c r="R389" s="80">
        <v>0.27295357143922278</v>
      </c>
      <c r="S389" s="81">
        <v>0.21063951854087656</v>
      </c>
      <c r="T389" s="81">
        <v>0.25151765211574839</v>
      </c>
      <c r="U389" s="81">
        <v>0.24145982191931406</v>
      </c>
      <c r="V389" s="99">
        <v>0.19973311002661379</v>
      </c>
      <c r="W389" s="100">
        <v>0.26993867389014603</v>
      </c>
      <c r="X389" s="100">
        <v>0.31349568590151378</v>
      </c>
      <c r="Y389" s="84">
        <v>0.32520167352132895</v>
      </c>
      <c r="Z389" s="85">
        <v>0.23576517355148469</v>
      </c>
      <c r="AA389" s="85">
        <v>0.18688224952039525</v>
      </c>
      <c r="AB389" s="241">
        <v>0.29367236149543174</v>
      </c>
      <c r="AC389" s="242">
        <v>0.2342367220698886</v>
      </c>
      <c r="AD389" s="298">
        <v>0.19423549249883901</v>
      </c>
    </row>
    <row r="390" spans="1:30">
      <c r="A390" s="176"/>
      <c r="E390" s="177" t="s">
        <v>250</v>
      </c>
      <c r="F390" s="157">
        <v>0.12764326558887412</v>
      </c>
      <c r="G390" s="102">
        <v>7.5638736042732566E-2</v>
      </c>
      <c r="H390" s="103">
        <v>9.9407119878765327E-2</v>
      </c>
      <c r="I390" s="103">
        <v>0.14825899984402843</v>
      </c>
      <c r="J390" s="124">
        <v>0.14328476350783331</v>
      </c>
      <c r="K390" s="92">
        <v>0.16006118684288015</v>
      </c>
      <c r="L390" s="92">
        <v>8.3292460802667417E-2</v>
      </c>
      <c r="M390" s="92">
        <v>0.12337845459672871</v>
      </c>
      <c r="N390" s="92">
        <v>7.8718254826392081E-2</v>
      </c>
      <c r="O390" s="92">
        <v>4.4014986118972532E-2</v>
      </c>
      <c r="P390" s="78">
        <v>0.13932260123210774</v>
      </c>
      <c r="Q390" s="79">
        <v>0.11707387000171057</v>
      </c>
      <c r="R390" s="80">
        <v>0.11071854269413497</v>
      </c>
      <c r="S390" s="81">
        <v>0.12515264484555796</v>
      </c>
      <c r="T390" s="81">
        <v>0.13536468473521251</v>
      </c>
      <c r="U390" s="81">
        <v>0.15505331427943278</v>
      </c>
      <c r="V390" s="99">
        <v>0.12009233966857505</v>
      </c>
      <c r="W390" s="100">
        <v>0.12993549610593297</v>
      </c>
      <c r="X390" s="100">
        <v>0.14244121770602369</v>
      </c>
      <c r="Y390" s="84">
        <v>0.16229406889573553</v>
      </c>
      <c r="Z390" s="85">
        <v>0.11600054738099887</v>
      </c>
      <c r="AA390" s="85">
        <v>0.11153827441500623</v>
      </c>
      <c r="AB390" s="241">
        <v>0.15551241986627937</v>
      </c>
      <c r="AC390" s="242">
        <v>0.10800217021221296</v>
      </c>
      <c r="AD390" s="298">
        <v>0.11771769012419568</v>
      </c>
    </row>
    <row r="391" spans="1:30">
      <c r="A391" s="176"/>
      <c r="E391" s="171" t="s">
        <v>32</v>
      </c>
      <c r="F391" s="157">
        <v>1.0935063603431697E-3</v>
      </c>
      <c r="G391" s="107"/>
      <c r="H391" s="103">
        <v>5.8785821686946295E-4</v>
      </c>
      <c r="I391" s="103">
        <v>1.5032342076204282E-3</v>
      </c>
      <c r="J391" s="123"/>
      <c r="K391" s="91"/>
      <c r="L391" s="92">
        <v>2.7493972740900395E-3</v>
      </c>
      <c r="M391" s="91"/>
      <c r="N391" s="92">
        <v>4.71604492092034E-3</v>
      </c>
      <c r="O391" s="92">
        <v>6.4059369468927162E-3</v>
      </c>
      <c r="P391" s="78">
        <v>2.2779666315008011E-3</v>
      </c>
      <c r="Q391" s="98"/>
      <c r="R391" s="80">
        <v>4.3542619575688107E-4</v>
      </c>
      <c r="S391" s="81">
        <v>3.1681005681844366E-4</v>
      </c>
      <c r="T391" s="81">
        <v>1.8296873671120593E-3</v>
      </c>
      <c r="U391" s="81">
        <v>2.6250412223810049E-3</v>
      </c>
      <c r="V391" s="99">
        <v>2.02016529878765E-3</v>
      </c>
      <c r="W391" s="100">
        <v>3.5237526556281375E-4</v>
      </c>
      <c r="X391" s="101"/>
      <c r="Y391" s="90"/>
      <c r="Z391" s="85">
        <v>1.2591431818523172E-3</v>
      </c>
      <c r="AA391" s="85">
        <v>1.8974318369792199E-3</v>
      </c>
      <c r="AB391" s="241">
        <v>4.0198791282919643E-4</v>
      </c>
      <c r="AC391" s="242">
        <v>1.7771049109173371E-3</v>
      </c>
      <c r="AD391" s="298">
        <v>1.082769804629586E-3</v>
      </c>
    </row>
    <row r="392" spans="1:30" s="11" customFormat="1">
      <c r="A392" s="173"/>
      <c r="B392" s="13"/>
      <c r="C392" s="13"/>
      <c r="D392" s="65"/>
      <c r="E392" s="172" t="s">
        <v>28</v>
      </c>
      <c r="F392" s="150">
        <f>(F386*1+F387*2+F388*3+F389*4+F390*5)/SUM(F386:F390)</f>
        <v>2.715532333182908</v>
      </c>
      <c r="G392" s="24">
        <f t="shared" ref="G392:AD392" si="27">(G386*1+G387*2+G388*3+G389*4+G390*5)/SUM(G386:G390)</f>
        <v>2.3862221256878078</v>
      </c>
      <c r="H392" s="23">
        <f t="shared" si="27"/>
        <v>2.5507185547325295</v>
      </c>
      <c r="I392" s="23">
        <f t="shared" si="27"/>
        <v>2.843531032134921</v>
      </c>
      <c r="J392" s="24">
        <f t="shared" si="27"/>
        <v>2.9790324195556366</v>
      </c>
      <c r="K392" s="23">
        <f t="shared" si="27"/>
        <v>2.819535620875409</v>
      </c>
      <c r="L392" s="23">
        <f t="shared" si="27"/>
        <v>2.3899298748738693</v>
      </c>
      <c r="M392" s="23">
        <f t="shared" si="27"/>
        <v>2.9300110403091288</v>
      </c>
      <c r="N392" s="23">
        <f t="shared" si="27"/>
        <v>2.1746716312626679</v>
      </c>
      <c r="O392" s="23">
        <f t="shared" si="27"/>
        <v>1.5961208065828736</v>
      </c>
      <c r="P392" s="24">
        <f t="shared" si="27"/>
        <v>2.757265603277109</v>
      </c>
      <c r="Q392" s="23">
        <f t="shared" si="27"/>
        <v>2.6792903314404657</v>
      </c>
      <c r="R392" s="24">
        <f t="shared" si="27"/>
        <v>2.7337213430892726</v>
      </c>
      <c r="S392" s="23">
        <f t="shared" si="27"/>
        <v>2.6116636877083681</v>
      </c>
      <c r="T392" s="23">
        <f t="shared" si="27"/>
        <v>2.7300420724419743</v>
      </c>
      <c r="U392" s="23">
        <f t="shared" si="27"/>
        <v>2.8461190858271466</v>
      </c>
      <c r="V392" s="24">
        <f t="shared" si="27"/>
        <v>2.5590912145590572</v>
      </c>
      <c r="W392" s="23">
        <f t="shared" si="27"/>
        <v>2.7736555990376126</v>
      </c>
      <c r="X392" s="23">
        <f t="shared" si="27"/>
        <v>2.9816664710859677</v>
      </c>
      <c r="Y392" s="24">
        <f t="shared" si="27"/>
        <v>3.0828361992737423</v>
      </c>
      <c r="Z392" s="23">
        <f t="shared" si="27"/>
        <v>2.6452685005326146</v>
      </c>
      <c r="AA392" s="23">
        <f t="shared" si="27"/>
        <v>2.4785686295124587</v>
      </c>
      <c r="AB392" s="24">
        <f t="shared" si="27"/>
        <v>2.9660541689964717</v>
      </c>
      <c r="AC392" s="23">
        <f t="shared" si="27"/>
        <v>2.6188809368053456</v>
      </c>
      <c r="AD392" s="234">
        <f t="shared" si="27"/>
        <v>2.5162492075527987</v>
      </c>
    </row>
    <row r="393" spans="1:30">
      <c r="A393" s="176"/>
      <c r="E393" s="171"/>
      <c r="F393" s="154"/>
      <c r="G393" s="26"/>
      <c r="H393" s="25"/>
      <c r="I393" s="25"/>
      <c r="J393" s="26"/>
      <c r="K393" s="25"/>
      <c r="L393" s="25"/>
      <c r="M393" s="25"/>
      <c r="N393" s="25"/>
      <c r="O393" s="25"/>
      <c r="P393" s="26"/>
      <c r="Q393" s="25"/>
      <c r="R393" s="26"/>
      <c r="S393" s="25"/>
      <c r="T393" s="25"/>
      <c r="U393" s="25"/>
      <c r="V393" s="26"/>
      <c r="W393" s="25"/>
      <c r="X393" s="25"/>
      <c r="Y393" s="26"/>
      <c r="Z393" s="25"/>
      <c r="AA393" s="25"/>
      <c r="AB393" s="26"/>
      <c r="AC393" s="25"/>
      <c r="AD393" s="251"/>
    </row>
    <row r="394" spans="1:30" ht="51" customHeight="1">
      <c r="A394" s="176"/>
      <c r="B394" s="16" t="s">
        <v>91</v>
      </c>
      <c r="C394" s="16" t="s">
        <v>667</v>
      </c>
      <c r="D394" s="65">
        <v>2</v>
      </c>
      <c r="E394" s="174" t="s">
        <v>332</v>
      </c>
      <c r="F394" s="154"/>
      <c r="G394" s="26"/>
      <c r="H394" s="25"/>
      <c r="I394" s="25"/>
      <c r="J394" s="26"/>
      <c r="K394" s="25"/>
      <c r="L394" s="25"/>
      <c r="M394" s="25"/>
      <c r="N394" s="25"/>
      <c r="O394" s="25"/>
      <c r="P394" s="26"/>
      <c r="Q394" s="25"/>
      <c r="R394" s="26"/>
      <c r="S394" s="25"/>
      <c r="T394" s="25"/>
      <c r="U394" s="25"/>
      <c r="V394" s="26"/>
      <c r="W394" s="25"/>
      <c r="X394" s="25"/>
      <c r="Y394" s="26"/>
      <c r="Z394" s="25"/>
      <c r="AA394" s="25"/>
      <c r="AB394" s="26"/>
      <c r="AC394" s="25"/>
      <c r="AD394" s="251"/>
    </row>
    <row r="395" spans="1:30">
      <c r="A395" s="176"/>
      <c r="E395" s="177" t="s">
        <v>246</v>
      </c>
      <c r="F395" s="157">
        <v>0.33741038275247415</v>
      </c>
      <c r="G395" s="102">
        <v>0.38070912857229045</v>
      </c>
      <c r="H395" s="103">
        <v>0.39089754320319037</v>
      </c>
      <c r="I395" s="103">
        <v>0.30384866302318486</v>
      </c>
      <c r="J395" s="124">
        <v>0.1947487536389586</v>
      </c>
      <c r="K395" s="92">
        <v>0.3663954462686988</v>
      </c>
      <c r="L395" s="92">
        <v>0.3584808774123428</v>
      </c>
      <c r="M395" s="92">
        <v>0.32500007500232508</v>
      </c>
      <c r="N395" s="92">
        <v>0.5566516180251917</v>
      </c>
      <c r="O395" s="92">
        <v>0.74382311189376649</v>
      </c>
      <c r="P395" s="78">
        <v>0.33227119394626137</v>
      </c>
      <c r="Q395" s="79">
        <v>0.34255213167520648</v>
      </c>
      <c r="R395" s="80">
        <v>0.33068134258398607</v>
      </c>
      <c r="S395" s="81">
        <v>0.36066463293810797</v>
      </c>
      <c r="T395" s="81">
        <v>0.34521097720476179</v>
      </c>
      <c r="U395" s="81">
        <v>0.292991095965703</v>
      </c>
      <c r="V395" s="99">
        <v>0.37966720842816248</v>
      </c>
      <c r="W395" s="100">
        <v>0.34008313493538078</v>
      </c>
      <c r="X395" s="100">
        <v>0.24417488620291394</v>
      </c>
      <c r="Y395" s="84">
        <v>0.25683404468714671</v>
      </c>
      <c r="Z395" s="85">
        <v>0.34553704712737388</v>
      </c>
      <c r="AA395" s="85">
        <v>0.40190887756854216</v>
      </c>
      <c r="AB395" s="241">
        <v>0.27274763075149644</v>
      </c>
      <c r="AC395" s="242">
        <v>0.33244099131184834</v>
      </c>
      <c r="AD395" s="298">
        <v>0.42580419250455087</v>
      </c>
    </row>
    <row r="396" spans="1:30">
      <c r="A396" s="176"/>
      <c r="E396" s="177" t="s">
        <v>247</v>
      </c>
      <c r="F396" s="157">
        <v>0.19710323794375659</v>
      </c>
      <c r="G396" s="102">
        <v>0.27661243287814491</v>
      </c>
      <c r="H396" s="103">
        <v>0.16985869725764363</v>
      </c>
      <c r="I396" s="103">
        <v>0.20169558185941935</v>
      </c>
      <c r="J396" s="124">
        <v>0.18828033347124065</v>
      </c>
      <c r="K396" s="92">
        <v>0.2200847437443571</v>
      </c>
      <c r="L396" s="92">
        <v>0.20695316583655132</v>
      </c>
      <c r="M396" s="92">
        <v>0.21679272057433777</v>
      </c>
      <c r="N396" s="92">
        <v>0.1574834405697155</v>
      </c>
      <c r="O396" s="92">
        <v>0.11307972902553413</v>
      </c>
      <c r="P396" s="78">
        <v>0.18784823975305748</v>
      </c>
      <c r="Q396" s="79">
        <v>0.20442374630104676</v>
      </c>
      <c r="R396" s="80">
        <v>0.18758220160630512</v>
      </c>
      <c r="S396" s="81">
        <v>0.20142092190574498</v>
      </c>
      <c r="T396" s="81">
        <v>0.20220229078697244</v>
      </c>
      <c r="U396" s="81">
        <v>0.20016928657799274</v>
      </c>
      <c r="V396" s="99">
        <v>0.18627966551607641</v>
      </c>
      <c r="W396" s="100">
        <v>0.1793321015148292</v>
      </c>
      <c r="X396" s="100">
        <v>0.23885220892959713</v>
      </c>
      <c r="Y396" s="84">
        <v>0.21360251982341713</v>
      </c>
      <c r="Z396" s="85">
        <v>0.19100275109246825</v>
      </c>
      <c r="AA396" s="85">
        <v>0.18296701200083948</v>
      </c>
      <c r="AB396" s="241">
        <v>0.21160973066834562</v>
      </c>
      <c r="AC396" s="242">
        <v>0.19490877725047656</v>
      </c>
      <c r="AD396" s="298">
        <v>0.17642690931306204</v>
      </c>
    </row>
    <row r="397" spans="1:30">
      <c r="A397" s="176"/>
      <c r="E397" s="177" t="s">
        <v>248</v>
      </c>
      <c r="F397" s="157">
        <v>0.13923802128368598</v>
      </c>
      <c r="G397" s="102">
        <v>7.2948132654908196E-2</v>
      </c>
      <c r="H397" s="103">
        <v>0.15028703658116291</v>
      </c>
      <c r="I397" s="103">
        <v>0.14231549885767672</v>
      </c>
      <c r="J397" s="124">
        <v>0.20705556531611952</v>
      </c>
      <c r="K397" s="92">
        <v>0.10566011999229209</v>
      </c>
      <c r="L397" s="92">
        <v>0.10095630208369313</v>
      </c>
      <c r="M397" s="92">
        <v>0.1452465026415819</v>
      </c>
      <c r="N397" s="92">
        <v>9.1684144419560867E-2</v>
      </c>
      <c r="O397" s="92">
        <v>4.8426802752870569E-2</v>
      </c>
      <c r="P397" s="78">
        <v>0.13630159288347074</v>
      </c>
      <c r="Q397" s="79">
        <v>0.14220845201404353</v>
      </c>
      <c r="R397" s="80">
        <v>0.13853710715957973</v>
      </c>
      <c r="S397" s="81">
        <v>0.15369780698318489</v>
      </c>
      <c r="T397" s="81">
        <v>0.12724027518865777</v>
      </c>
      <c r="U397" s="81">
        <v>0.13614378366494448</v>
      </c>
      <c r="V397" s="99">
        <v>0.120963035903556</v>
      </c>
      <c r="W397" s="100">
        <v>0.1556012290849263</v>
      </c>
      <c r="X397" s="100">
        <v>0.15813626004409831</v>
      </c>
      <c r="Y397" s="84">
        <v>0.14996899037314732</v>
      </c>
      <c r="Z397" s="85">
        <v>0.15414545493990903</v>
      </c>
      <c r="AA397" s="85">
        <v>0.11431419685955774</v>
      </c>
      <c r="AB397" s="241">
        <v>0.15132811912047328</v>
      </c>
      <c r="AC397" s="242">
        <v>0.14204969554513949</v>
      </c>
      <c r="AD397" s="298">
        <v>0.12292169041227204</v>
      </c>
    </row>
    <row r="398" spans="1:30">
      <c r="A398" s="176"/>
      <c r="E398" s="177" t="s">
        <v>249</v>
      </c>
      <c r="F398" s="157">
        <v>0.23489956803658277</v>
      </c>
      <c r="G398" s="102">
        <v>0.21108139090561712</v>
      </c>
      <c r="H398" s="103">
        <v>0.22523657131603564</v>
      </c>
      <c r="I398" s="103">
        <v>0.24307416318148822</v>
      </c>
      <c r="J398" s="124">
        <v>0.29505177192018001</v>
      </c>
      <c r="K398" s="92">
        <v>0.22349268073000006</v>
      </c>
      <c r="L398" s="92">
        <v>0.24699442982244052</v>
      </c>
      <c r="M398" s="92">
        <v>0.231979191354932</v>
      </c>
      <c r="N398" s="92">
        <v>0.12120081049376133</v>
      </c>
      <c r="O398" s="92">
        <v>6.3808377207956735E-2</v>
      </c>
      <c r="P398" s="78">
        <v>0.25544419698094534</v>
      </c>
      <c r="Q398" s="79">
        <v>0.21632665107479704</v>
      </c>
      <c r="R398" s="80">
        <v>0.25679309600948791</v>
      </c>
      <c r="S398" s="81">
        <v>0.18325215315634977</v>
      </c>
      <c r="T398" s="81">
        <v>0.23612506234958525</v>
      </c>
      <c r="U398" s="81">
        <v>0.2826975926129493</v>
      </c>
      <c r="V398" s="99">
        <v>0.22635016763684387</v>
      </c>
      <c r="W398" s="100">
        <v>0.20803979405908116</v>
      </c>
      <c r="X398" s="100">
        <v>0.28155591652203987</v>
      </c>
      <c r="Y398" s="84">
        <v>0.27817133068466371</v>
      </c>
      <c r="Z398" s="85">
        <v>0.21556482506740055</v>
      </c>
      <c r="AA398" s="85">
        <v>0.21871482265850076</v>
      </c>
      <c r="AB398" s="241">
        <v>0.25970414450993312</v>
      </c>
      <c r="AC398" s="242">
        <v>0.23060029223118264</v>
      </c>
      <c r="AD398" s="298">
        <v>0.21259042742089698</v>
      </c>
    </row>
    <row r="399" spans="1:30">
      <c r="A399" s="176"/>
      <c r="E399" s="177" t="s">
        <v>250</v>
      </c>
      <c r="F399" s="157">
        <v>9.0951463667618887E-2</v>
      </c>
      <c r="G399" s="102">
        <v>5.8648914989039277E-2</v>
      </c>
      <c r="H399" s="103">
        <v>6.2468613066811091E-2</v>
      </c>
      <c r="I399" s="103">
        <v>0.10906609307823087</v>
      </c>
      <c r="J399" s="124">
        <v>0.11486357565350123</v>
      </c>
      <c r="K399" s="92">
        <v>8.4367009264652071E-2</v>
      </c>
      <c r="L399" s="92">
        <v>8.3688521381514558E-2</v>
      </c>
      <c r="M399" s="92">
        <v>8.0981510426823236E-2</v>
      </c>
      <c r="N399" s="92">
        <v>7.2979986491770649E-2</v>
      </c>
      <c r="O399" s="92">
        <v>3.0861979119872061E-2</v>
      </c>
      <c r="P399" s="78">
        <v>8.7307076153635754E-2</v>
      </c>
      <c r="Q399" s="79">
        <v>9.4489018934906271E-2</v>
      </c>
      <c r="R399" s="80">
        <v>8.5142721373958535E-2</v>
      </c>
      <c r="S399" s="81">
        <v>0.10096448501661237</v>
      </c>
      <c r="T399" s="81">
        <v>8.922139447002278E-2</v>
      </c>
      <c r="U399" s="81">
        <v>8.7998241178410458E-2</v>
      </c>
      <c r="V399" s="99">
        <v>8.5943263593815503E-2</v>
      </c>
      <c r="W399" s="100">
        <v>0.11694374040578254</v>
      </c>
      <c r="X399" s="100">
        <v>7.7280728301350743E-2</v>
      </c>
      <c r="Y399" s="84">
        <v>0.10142311443162516</v>
      </c>
      <c r="Z399" s="85">
        <v>9.3749921772848382E-2</v>
      </c>
      <c r="AA399" s="85">
        <v>8.0882605460477375E-2</v>
      </c>
      <c r="AB399" s="241">
        <v>0.10461037494975155</v>
      </c>
      <c r="AC399" s="242">
        <v>0.10000024366135295</v>
      </c>
      <c r="AD399" s="298">
        <v>6.0678568856460974E-2</v>
      </c>
    </row>
    <row r="400" spans="1:30">
      <c r="A400" s="176"/>
      <c r="E400" s="171" t="s">
        <v>32</v>
      </c>
      <c r="F400" s="157">
        <v>3.9732631588161116E-4</v>
      </c>
      <c r="G400" s="107"/>
      <c r="H400" s="103">
        <v>1.2515385751563192E-3</v>
      </c>
      <c r="I400" s="108"/>
      <c r="J400" s="123"/>
      <c r="K400" s="91"/>
      <c r="L400" s="92">
        <v>2.9267034634576552E-3</v>
      </c>
      <c r="M400" s="91"/>
      <c r="N400" s="91"/>
      <c r="O400" s="91"/>
      <c r="P400" s="78">
        <v>8.2770028262936469E-4</v>
      </c>
      <c r="Q400" s="98"/>
      <c r="R400" s="80">
        <v>1.2635312666826389E-3</v>
      </c>
      <c r="S400" s="88"/>
      <c r="T400" s="88"/>
      <c r="U400" s="88"/>
      <c r="V400" s="99">
        <v>7.9665892154570639E-4</v>
      </c>
      <c r="W400" s="101"/>
      <c r="X400" s="101"/>
      <c r="Y400" s="90"/>
      <c r="Z400" s="94"/>
      <c r="AA400" s="85">
        <v>1.2124854520824985E-3</v>
      </c>
      <c r="AB400" s="244"/>
      <c r="AC400" s="243"/>
      <c r="AD400" s="298">
        <v>1.5782114927571146E-3</v>
      </c>
    </row>
    <row r="401" spans="1:30" s="11" customFormat="1">
      <c r="A401" s="173"/>
      <c r="B401" s="13"/>
      <c r="C401" s="13"/>
      <c r="D401" s="65"/>
      <c r="E401" s="172" t="s">
        <v>28</v>
      </c>
      <c r="F401" s="150">
        <f>(F395*1+F396*2+F397*3+F398*4+F399*5)/SUM(F395:F399)</f>
        <v>2.5446975882932601</v>
      </c>
      <c r="G401" s="24">
        <f t="shared" ref="G401:AD401" si="28">(G395*1+G396*2+G397*3+G398*4+G399*5)/SUM(G395:G399)</f>
        <v>2.2903485308609701</v>
      </c>
      <c r="H401" s="23">
        <f t="shared" si="28"/>
        <v>2.3977662950726577</v>
      </c>
      <c r="I401" s="23">
        <f t="shared" si="28"/>
        <v>2.6518134414321612</v>
      </c>
      <c r="J401" s="24">
        <f t="shared" si="28"/>
        <v>2.9470010824780246</v>
      </c>
      <c r="K401" s="23">
        <f t="shared" si="28"/>
        <v>2.4393510629775501</v>
      </c>
      <c r="L401" s="23">
        <f t="shared" si="28"/>
        <v>2.4889608919968773</v>
      </c>
      <c r="M401" s="23">
        <f t="shared" si="28"/>
        <v>2.5271493416295905</v>
      </c>
      <c r="N401" s="23">
        <f t="shared" si="28"/>
        <v>1.9963741068572038</v>
      </c>
      <c r="O401" s="23">
        <f t="shared" si="28"/>
        <v>1.5248063826346336</v>
      </c>
      <c r="P401" s="24">
        <f t="shared" si="28"/>
        <v>2.577317867522122</v>
      </c>
      <c r="Q401" s="23">
        <f t="shared" si="28"/>
        <v>2.5157766792931495</v>
      </c>
      <c r="R401" s="24">
        <f t="shared" si="28"/>
        <v>2.5775999362955879</v>
      </c>
      <c r="S401" s="23">
        <f t="shared" si="28"/>
        <v>2.4624309354076135</v>
      </c>
      <c r="T401" s="23">
        <f t="shared" si="28"/>
        <v>2.5219436060931346</v>
      </c>
      <c r="U401" s="23">
        <f t="shared" si="28"/>
        <v>2.6725425964603713</v>
      </c>
      <c r="V401" s="24">
        <f t="shared" si="28"/>
        <v>2.452186191694341</v>
      </c>
      <c r="W401" s="23">
        <f t="shared" si="28"/>
        <v>2.5824289034850549</v>
      </c>
      <c r="X401" s="23">
        <f t="shared" si="28"/>
        <v>2.7089153917893163</v>
      </c>
      <c r="Y401" s="24">
        <f t="shared" si="28"/>
        <v>2.7537469503502034</v>
      </c>
      <c r="Z401" s="23">
        <f t="shared" si="28"/>
        <v>2.5209878232658816</v>
      </c>
      <c r="AA401" s="23">
        <f t="shared" si="28"/>
        <v>2.3929592383492091</v>
      </c>
      <c r="AB401" s="24">
        <f t="shared" si="28"/>
        <v>2.7118199022380978</v>
      </c>
      <c r="AC401" s="23">
        <f t="shared" si="28"/>
        <v>2.5708100196797155</v>
      </c>
      <c r="AD401" s="234">
        <f t="shared" si="28"/>
        <v>2.3048151220476791</v>
      </c>
    </row>
    <row r="402" spans="1:30">
      <c r="A402" s="176"/>
      <c r="E402" s="171"/>
      <c r="F402" s="154"/>
      <c r="G402" s="26"/>
      <c r="H402" s="25"/>
      <c r="I402" s="25"/>
      <c r="J402" s="26"/>
      <c r="K402" s="25"/>
      <c r="L402" s="25"/>
      <c r="M402" s="25"/>
      <c r="N402" s="25"/>
      <c r="O402" s="25"/>
      <c r="P402" s="26"/>
      <c r="Q402" s="25"/>
      <c r="R402" s="26"/>
      <c r="S402" s="25"/>
      <c r="T402" s="25"/>
      <c r="U402" s="25"/>
      <c r="V402" s="26"/>
      <c r="W402" s="25"/>
      <c r="X402" s="25"/>
      <c r="Y402" s="26"/>
      <c r="Z402" s="25"/>
      <c r="AA402" s="25"/>
      <c r="AB402" s="26"/>
      <c r="AC402" s="25"/>
      <c r="AD402" s="251"/>
    </row>
    <row r="403" spans="1:30" ht="32.25" customHeight="1">
      <c r="A403" s="180" t="s">
        <v>92</v>
      </c>
      <c r="B403" s="16" t="s">
        <v>93</v>
      </c>
      <c r="C403" s="16" t="s">
        <v>336</v>
      </c>
      <c r="E403" s="174" t="s">
        <v>335</v>
      </c>
      <c r="F403" s="154"/>
      <c r="G403" s="26"/>
      <c r="H403" s="25"/>
      <c r="I403" s="25"/>
      <c r="J403" s="26"/>
      <c r="K403" s="25"/>
      <c r="L403" s="25"/>
      <c r="M403" s="25"/>
      <c r="N403" s="25"/>
      <c r="O403" s="25"/>
      <c r="P403" s="26"/>
      <c r="Q403" s="25"/>
      <c r="R403" s="26"/>
      <c r="S403" s="25"/>
      <c r="T403" s="25"/>
      <c r="U403" s="25"/>
      <c r="V403" s="26"/>
      <c r="W403" s="25"/>
      <c r="X403" s="25"/>
      <c r="Y403" s="26"/>
      <c r="Z403" s="25"/>
      <c r="AA403" s="25"/>
      <c r="AB403" s="26"/>
      <c r="AC403" s="25"/>
      <c r="AD403" s="251"/>
    </row>
    <row r="404" spans="1:30">
      <c r="A404" s="176"/>
      <c r="E404" s="177" t="s">
        <v>202</v>
      </c>
      <c r="F404" s="157">
        <v>5.9349466673210616E-2</v>
      </c>
      <c r="G404" s="102">
        <v>0.10575387647567525</v>
      </c>
      <c r="H404" s="103">
        <v>6.0560227895989464E-2</v>
      </c>
      <c r="I404" s="103">
        <v>5.2884204329998512E-2</v>
      </c>
      <c r="J404" s="124">
        <v>5.5161932325351402E-2</v>
      </c>
      <c r="K404" s="92">
        <v>5.6503646094954361E-2</v>
      </c>
      <c r="L404" s="92">
        <v>3.0271002148398375E-2</v>
      </c>
      <c r="M404" s="92">
        <v>3.7819058933650139E-2</v>
      </c>
      <c r="N404" s="92">
        <v>0.14059857037482484</v>
      </c>
      <c r="O404" s="92">
        <v>5.4311204549742594E-2</v>
      </c>
      <c r="P404" s="78">
        <v>5.1575300537907501E-2</v>
      </c>
      <c r="Q404" s="79">
        <v>6.6648356347717777E-2</v>
      </c>
      <c r="R404" s="80">
        <v>6.769883220284896E-2</v>
      </c>
      <c r="S404" s="81">
        <v>6.111892575017655E-2</v>
      </c>
      <c r="T404" s="81">
        <v>6.8757096950667285E-2</v>
      </c>
      <c r="U404" s="81">
        <v>1.9511969906496441E-2</v>
      </c>
      <c r="V404" s="99">
        <v>5.6647436524233236E-2</v>
      </c>
      <c r="W404" s="100">
        <v>6.9514029661027807E-2</v>
      </c>
      <c r="X404" s="100">
        <v>5.5865259309126628E-2</v>
      </c>
      <c r="Y404" s="84">
        <v>5.2990404212427594E-2</v>
      </c>
      <c r="Z404" s="85">
        <v>5.7307333826755437E-2</v>
      </c>
      <c r="AA404" s="85">
        <v>6.8570774426191972E-2</v>
      </c>
      <c r="AB404" s="241">
        <v>5.5740539508656511E-2</v>
      </c>
      <c r="AC404" s="242">
        <v>6.4670212212966691E-2</v>
      </c>
      <c r="AD404" s="298">
        <v>5.2299649837335781E-2</v>
      </c>
    </row>
    <row r="405" spans="1:30">
      <c r="A405" s="176"/>
      <c r="E405" s="177" t="s">
        <v>300</v>
      </c>
      <c r="F405" s="157">
        <v>0.12053269844505098</v>
      </c>
      <c r="G405" s="102">
        <v>0.13006455764937755</v>
      </c>
      <c r="H405" s="103">
        <v>9.986795345580872E-2</v>
      </c>
      <c r="I405" s="103">
        <v>0.13048394192468907</v>
      </c>
      <c r="J405" s="124">
        <v>0.11956553567026201</v>
      </c>
      <c r="K405" s="92">
        <v>0.11991300469402248</v>
      </c>
      <c r="L405" s="92">
        <v>6.1900584189353805E-2</v>
      </c>
      <c r="M405" s="92">
        <v>0.14407603412895562</v>
      </c>
      <c r="N405" s="92">
        <v>0.19420507093322587</v>
      </c>
      <c r="O405" s="92">
        <v>6.9692640809322304E-2</v>
      </c>
      <c r="P405" s="78">
        <v>0.12747496060120606</v>
      </c>
      <c r="Q405" s="79">
        <v>0.11410400502088219</v>
      </c>
      <c r="R405" s="80">
        <v>0.1191139176328721</v>
      </c>
      <c r="S405" s="81">
        <v>0.14330166388450155</v>
      </c>
      <c r="T405" s="81">
        <v>0.10405911099056192</v>
      </c>
      <c r="U405" s="81">
        <v>0.11172938711528441</v>
      </c>
      <c r="V405" s="99">
        <v>0.11093999543691535</v>
      </c>
      <c r="W405" s="100">
        <v>0.13554146623988683</v>
      </c>
      <c r="X405" s="100">
        <v>0.12331342527684963</v>
      </c>
      <c r="Y405" s="84">
        <v>0.14850560225798901</v>
      </c>
      <c r="Z405" s="85">
        <v>0.12088785939639513</v>
      </c>
      <c r="AA405" s="85">
        <v>9.5346574323164096E-2</v>
      </c>
      <c r="AB405" s="241">
        <v>0.13913842347171029</v>
      </c>
      <c r="AC405" s="242">
        <v>0.1171078023677405</v>
      </c>
      <c r="AD405" s="298">
        <v>0.10068542478952988</v>
      </c>
    </row>
    <row r="406" spans="1:30">
      <c r="A406" s="176"/>
      <c r="E406" s="177" t="s">
        <v>333</v>
      </c>
      <c r="F406" s="157">
        <v>0.13505182902907045</v>
      </c>
      <c r="G406" s="102">
        <v>0.12377370633308531</v>
      </c>
      <c r="H406" s="103">
        <v>0.15038043387284342</v>
      </c>
      <c r="I406" s="103">
        <v>0.12751426414327827</v>
      </c>
      <c r="J406" s="124">
        <v>0.14492723506469832</v>
      </c>
      <c r="K406" s="92">
        <v>0.15107044497947447</v>
      </c>
      <c r="L406" s="92">
        <v>9.1457756224713721E-2</v>
      </c>
      <c r="M406" s="92">
        <v>0.15599236778629802</v>
      </c>
      <c r="N406" s="92">
        <v>0.12342884904212743</v>
      </c>
      <c r="O406" s="92">
        <v>5.080725586911404E-2</v>
      </c>
      <c r="P406" s="78">
        <v>0.11908790163977129</v>
      </c>
      <c r="Q406" s="79">
        <v>0.1500633031092608</v>
      </c>
      <c r="R406" s="80">
        <v>0.16000520920836933</v>
      </c>
      <c r="S406" s="81">
        <v>0.14784529088313869</v>
      </c>
      <c r="T406" s="81">
        <v>0.10731508851937496</v>
      </c>
      <c r="U406" s="81">
        <v>0.10851073653014516</v>
      </c>
      <c r="V406" s="99">
        <v>0.11291064627820274</v>
      </c>
      <c r="W406" s="100">
        <v>0.15621372136470454</v>
      </c>
      <c r="X406" s="100">
        <v>0.16053634404086195</v>
      </c>
      <c r="Y406" s="84">
        <v>0.14939428601859689</v>
      </c>
      <c r="Z406" s="85">
        <v>0.13759217244518468</v>
      </c>
      <c r="AA406" s="85">
        <v>0.11955335508366245</v>
      </c>
      <c r="AB406" s="241">
        <v>0.15179187653269505</v>
      </c>
      <c r="AC406" s="242">
        <v>0.13567887356889449</v>
      </c>
      <c r="AD406" s="298">
        <v>0.11563811557851342</v>
      </c>
    </row>
    <row r="407" spans="1:30">
      <c r="A407" s="176"/>
      <c r="E407" s="177" t="s">
        <v>302</v>
      </c>
      <c r="F407" s="157">
        <v>0.24728913186259077</v>
      </c>
      <c r="G407" s="102">
        <v>0.19745791685940109</v>
      </c>
      <c r="H407" s="103">
        <v>0.21740611746726654</v>
      </c>
      <c r="I407" s="103">
        <v>0.27005931582893705</v>
      </c>
      <c r="J407" s="124">
        <v>0.32059643916073083</v>
      </c>
      <c r="K407" s="92">
        <v>0.23953479812239103</v>
      </c>
      <c r="L407" s="92">
        <v>0.19369434715630807</v>
      </c>
      <c r="M407" s="92">
        <v>0.28811606724988298</v>
      </c>
      <c r="N407" s="92">
        <v>0.13402810075510041</v>
      </c>
      <c r="O407" s="92">
        <v>4.4715775855098248E-2</v>
      </c>
      <c r="P407" s="78">
        <v>0.2669603667669545</v>
      </c>
      <c r="Q407" s="79">
        <v>0.2289097048304308</v>
      </c>
      <c r="R407" s="80">
        <v>0.23574550830043614</v>
      </c>
      <c r="S407" s="81">
        <v>0.22907414383620825</v>
      </c>
      <c r="T407" s="81">
        <v>0.26983468414834294</v>
      </c>
      <c r="U407" s="81">
        <v>0.26445040002286474</v>
      </c>
      <c r="V407" s="99">
        <v>0.21508174690926232</v>
      </c>
      <c r="W407" s="100">
        <v>0.25680596808377049</v>
      </c>
      <c r="X407" s="100">
        <v>0.30047495228860299</v>
      </c>
      <c r="Y407" s="84">
        <v>0.32214065167923506</v>
      </c>
      <c r="Z407" s="85">
        <v>0.24534704902151389</v>
      </c>
      <c r="AA407" s="85">
        <v>0.19228817278156182</v>
      </c>
      <c r="AB407" s="241">
        <v>0.29563943670244791</v>
      </c>
      <c r="AC407" s="242">
        <v>0.23579128276435654</v>
      </c>
      <c r="AD407" s="298">
        <v>0.21124866516005661</v>
      </c>
    </row>
    <row r="408" spans="1:30">
      <c r="A408" s="176"/>
      <c r="E408" s="177" t="s">
        <v>203</v>
      </c>
      <c r="F408" s="157">
        <v>0.10228101496678685</v>
      </c>
      <c r="G408" s="102">
        <v>4.3239547090883491E-2</v>
      </c>
      <c r="H408" s="103">
        <v>7.2293759742248304E-2</v>
      </c>
      <c r="I408" s="103">
        <v>0.12592604875328978</v>
      </c>
      <c r="J408" s="124">
        <v>0.14705062799723809</v>
      </c>
      <c r="K408" s="92">
        <v>0.10659090121767446</v>
      </c>
      <c r="L408" s="92">
        <v>6.5957902444752997E-2</v>
      </c>
      <c r="M408" s="92">
        <v>7.9136215814042787E-2</v>
      </c>
      <c r="N408" s="92">
        <v>4.88963803170296E-2</v>
      </c>
      <c r="O408" s="92">
        <v>1.3629461919265428E-2</v>
      </c>
      <c r="P408" s="78">
        <v>0.10577957514424517</v>
      </c>
      <c r="Q408" s="79">
        <v>9.9232291693017866E-2</v>
      </c>
      <c r="R408" s="80">
        <v>0.12091924633491433</v>
      </c>
      <c r="S408" s="81">
        <v>7.4727918076469793E-2</v>
      </c>
      <c r="T408" s="81">
        <v>0.1170106149694515</v>
      </c>
      <c r="U408" s="81">
        <v>8.5467924520005539E-2</v>
      </c>
      <c r="V408" s="99">
        <v>7.2952942562798828E-2</v>
      </c>
      <c r="W408" s="100">
        <v>0.11846728291761595</v>
      </c>
      <c r="X408" s="100">
        <v>0.14618030893515574</v>
      </c>
      <c r="Y408" s="84">
        <v>0.15754665589743191</v>
      </c>
      <c r="Z408" s="85">
        <v>8.5885485463100555E-2</v>
      </c>
      <c r="AA408" s="85">
        <v>7.0438631637189247E-2</v>
      </c>
      <c r="AB408" s="241">
        <v>0.13828488670905592</v>
      </c>
      <c r="AC408" s="242">
        <v>8.3968207040844178E-2</v>
      </c>
      <c r="AD408" s="298">
        <v>7.0277150023592513E-2</v>
      </c>
    </row>
    <row r="409" spans="1:30" s="12" customFormat="1">
      <c r="A409" s="169"/>
      <c r="B409" s="13"/>
      <c r="C409" s="13"/>
      <c r="D409" s="65"/>
      <c r="E409" s="177" t="s">
        <v>334</v>
      </c>
      <c r="F409" s="157">
        <v>0.33294184251190179</v>
      </c>
      <c r="G409" s="102">
        <v>0.38996440279146471</v>
      </c>
      <c r="H409" s="103">
        <v>0.39557442216097466</v>
      </c>
      <c r="I409" s="103">
        <v>0.29221556824170308</v>
      </c>
      <c r="J409" s="124">
        <v>0.21131726871972062</v>
      </c>
      <c r="K409" s="92">
        <v>0.32311351393483795</v>
      </c>
      <c r="L409" s="92">
        <v>0.55534370919942799</v>
      </c>
      <c r="M409" s="92">
        <v>0.2913561579724232</v>
      </c>
      <c r="N409" s="92">
        <v>0.35315533621075268</v>
      </c>
      <c r="O409" s="92">
        <v>0.76684366099745749</v>
      </c>
      <c r="P409" s="78">
        <v>0.32725094101251639</v>
      </c>
      <c r="Q409" s="79">
        <v>0.33785188638447095</v>
      </c>
      <c r="R409" s="80">
        <v>0.29533924969505254</v>
      </c>
      <c r="S409" s="81">
        <v>0.34393205756950512</v>
      </c>
      <c r="T409" s="81">
        <v>0.329958211315585</v>
      </c>
      <c r="U409" s="81">
        <v>0.40083632150449927</v>
      </c>
      <c r="V409" s="99">
        <v>0.42777351555585641</v>
      </c>
      <c r="W409" s="100">
        <v>0.26205828158755951</v>
      </c>
      <c r="X409" s="100">
        <v>0.21216594301807784</v>
      </c>
      <c r="Y409" s="84">
        <v>0.16810768051319547</v>
      </c>
      <c r="Z409" s="85">
        <v>0.34984350397560815</v>
      </c>
      <c r="AA409" s="85">
        <v>0.45072501097056078</v>
      </c>
      <c r="AB409" s="241">
        <v>0.21654411224834433</v>
      </c>
      <c r="AC409" s="242">
        <v>0.36052569167392234</v>
      </c>
      <c r="AD409" s="298">
        <v>0.4477711277224527</v>
      </c>
    </row>
    <row r="410" spans="1:30">
      <c r="A410" s="176"/>
      <c r="E410" s="171" t="s">
        <v>32</v>
      </c>
      <c r="F410" s="157">
        <v>2.5540165113885067E-3</v>
      </c>
      <c r="G410" s="102">
        <v>9.7459928001126239E-3</v>
      </c>
      <c r="H410" s="103">
        <v>3.9170854048688839E-3</v>
      </c>
      <c r="I410" s="103">
        <v>9.1665677810428734E-4</v>
      </c>
      <c r="J410" s="124">
        <v>1.3809610619987286E-3</v>
      </c>
      <c r="K410" s="92">
        <v>3.2736909566452462E-3</v>
      </c>
      <c r="L410" s="92">
        <v>1.3746986370450198E-3</v>
      </c>
      <c r="M410" s="92">
        <v>3.5040981147472128E-3</v>
      </c>
      <c r="N410" s="92">
        <v>5.6876923669391035E-3</v>
      </c>
      <c r="O410" s="91"/>
      <c r="P410" s="78">
        <v>1.8709542973990283E-3</v>
      </c>
      <c r="Q410" s="79">
        <v>3.190452614219649E-3</v>
      </c>
      <c r="R410" s="80">
        <v>1.1780366255066304E-3</v>
      </c>
      <c r="S410" s="88"/>
      <c r="T410" s="81">
        <v>3.0651931060163753E-3</v>
      </c>
      <c r="U410" s="81">
        <v>9.4932604007044088E-3</v>
      </c>
      <c r="V410" s="99">
        <v>3.6937167327311064E-3</v>
      </c>
      <c r="W410" s="100">
        <v>1.3992501454348823E-3</v>
      </c>
      <c r="X410" s="100">
        <v>1.4637671313252343E-3</v>
      </c>
      <c r="Y410" s="84">
        <v>1.3147194211240462E-3</v>
      </c>
      <c r="Z410" s="85">
        <v>3.1365958714421249E-3</v>
      </c>
      <c r="AA410" s="85">
        <v>3.0774807776696622E-3</v>
      </c>
      <c r="AB410" s="241">
        <v>2.8607248270899723E-3</v>
      </c>
      <c r="AC410" s="242">
        <v>2.2579303712752271E-3</v>
      </c>
      <c r="AD410" s="298">
        <v>2.0798668885191347E-3</v>
      </c>
    </row>
    <row r="411" spans="1:30">
      <c r="A411" s="173"/>
      <c r="E411" s="172" t="s">
        <v>204</v>
      </c>
      <c r="F411" s="150">
        <f>(F404*1+F405*2+F406*3+F407*4+F408*5)/SUM(F404:F408)</f>
        <v>3.319967200945019</v>
      </c>
      <c r="G411" s="24">
        <f t="shared" ref="G411:AD411" si="29">(G404*1+G405*2+G406*3+G407*4+G408*5)/SUM(G404:G408)</f>
        <v>2.9039875101346144</v>
      </c>
      <c r="H411" s="23">
        <f t="shared" si="29"/>
        <v>3.2348097145677528</v>
      </c>
      <c r="I411" s="23">
        <f t="shared" si="29"/>
        <v>3.4041195155046293</v>
      </c>
      <c r="J411" s="24">
        <f t="shared" si="29"/>
        <v>3.4887684867360997</v>
      </c>
      <c r="K411" s="23">
        <f t="shared" si="29"/>
        <v>3.3262947278761241</v>
      </c>
      <c r="L411" s="23">
        <f t="shared" si="29"/>
        <v>3.4583261907359213</v>
      </c>
      <c r="M411" s="23">
        <f t="shared" si="29"/>
        <v>3.3214601769911507</v>
      </c>
      <c r="N411" s="23">
        <f t="shared" si="29"/>
        <v>2.6200909275721234</v>
      </c>
      <c r="O411" s="23">
        <f t="shared" si="29"/>
        <v>2.5439096759277096</v>
      </c>
      <c r="P411" s="24">
        <f t="shared" si="29"/>
        <v>3.3695067012105575</v>
      </c>
      <c r="Q411" s="23">
        <f t="shared" si="29"/>
        <v>3.2731185645928642</v>
      </c>
      <c r="R411" s="24">
        <f t="shared" si="29"/>
        <v>3.3170972286795135</v>
      </c>
      <c r="S411" s="23">
        <f t="shared" si="29"/>
        <v>3.1722237245516127</v>
      </c>
      <c r="T411" s="23">
        <f t="shared" si="29"/>
        <v>3.393241098614411</v>
      </c>
      <c r="U411" s="23">
        <f t="shared" si="29"/>
        <v>3.482698323334986</v>
      </c>
      <c r="V411" s="24">
        <f t="shared" si="29"/>
        <v>3.240536291513973</v>
      </c>
      <c r="W411" s="23">
        <f t="shared" si="29"/>
        <v>3.2975673743195579</v>
      </c>
      <c r="X411" s="23">
        <f t="shared" si="29"/>
        <v>3.4549912819465605</v>
      </c>
      <c r="Y411" s="24">
        <f t="shared" si="29"/>
        <v>3.4608209428727528</v>
      </c>
      <c r="Z411" s="23">
        <f t="shared" si="29"/>
        <v>3.2806953740601741</v>
      </c>
      <c r="AA411" s="23">
        <f t="shared" si="29"/>
        <v>3.1843240061688181</v>
      </c>
      <c r="AB411" s="24">
        <f t="shared" si="29"/>
        <v>3.411980144005343</v>
      </c>
      <c r="AC411" s="23">
        <f t="shared" si="29"/>
        <v>3.2468227049611809</v>
      </c>
      <c r="AD411" s="234">
        <f t="shared" si="29"/>
        <v>3.2663246489729318</v>
      </c>
    </row>
    <row r="412" spans="1:30">
      <c r="A412" s="176"/>
      <c r="E412" s="171"/>
      <c r="F412" s="154"/>
      <c r="G412" s="26"/>
      <c r="H412" s="25"/>
      <c r="I412" s="25"/>
      <c r="J412" s="26"/>
      <c r="K412" s="25"/>
      <c r="L412" s="25"/>
      <c r="M412" s="25"/>
      <c r="N412" s="25"/>
      <c r="O412" s="25"/>
      <c r="P412" s="26"/>
      <c r="Q412" s="25"/>
      <c r="R412" s="26"/>
      <c r="S412" s="25"/>
      <c r="T412" s="25"/>
      <c r="U412" s="25"/>
      <c r="V412" s="26"/>
      <c r="W412" s="25"/>
      <c r="X412" s="25"/>
      <c r="Y412" s="26"/>
      <c r="Z412" s="25"/>
      <c r="AA412" s="25"/>
      <c r="AB412" s="26"/>
      <c r="AC412" s="25"/>
      <c r="AD412" s="251"/>
    </row>
    <row r="413" spans="1:30" ht="32.25" customHeight="1">
      <c r="A413" s="180" t="s">
        <v>94</v>
      </c>
      <c r="B413" s="16" t="s">
        <v>95</v>
      </c>
      <c r="C413" s="16" t="s">
        <v>338</v>
      </c>
      <c r="E413" s="174" t="s">
        <v>337</v>
      </c>
      <c r="F413" s="154"/>
      <c r="G413" s="26"/>
      <c r="H413" s="25"/>
      <c r="I413" s="25"/>
      <c r="J413" s="26"/>
      <c r="K413" s="25"/>
      <c r="L413" s="25"/>
      <c r="M413" s="25"/>
      <c r="N413" s="25"/>
      <c r="O413" s="25"/>
      <c r="P413" s="26"/>
      <c r="Q413" s="25"/>
      <c r="R413" s="26"/>
      <c r="S413" s="25"/>
      <c r="T413" s="25"/>
      <c r="U413" s="25"/>
      <c r="V413" s="26"/>
      <c r="W413" s="25"/>
      <c r="X413" s="25"/>
      <c r="Y413" s="26"/>
      <c r="Z413" s="25"/>
      <c r="AA413" s="25"/>
      <c r="AB413" s="26"/>
      <c r="AC413" s="25"/>
      <c r="AD413" s="251"/>
    </row>
    <row r="414" spans="1:30">
      <c r="A414" s="176"/>
      <c r="E414" s="177" t="s">
        <v>202</v>
      </c>
      <c r="F414" s="157">
        <v>3.262451299406699E-2</v>
      </c>
      <c r="G414" s="102">
        <v>7.4653580837841646E-3</v>
      </c>
      <c r="H414" s="103">
        <v>3.6928721452689231E-2</v>
      </c>
      <c r="I414" s="103">
        <v>3.3683120716287734E-2</v>
      </c>
      <c r="J414" s="124">
        <v>2.757199274948214E-2</v>
      </c>
      <c r="K414" s="92">
        <v>3.1304737552044652E-2</v>
      </c>
      <c r="L414" s="92">
        <v>1.6480302848879514E-2</v>
      </c>
      <c r="M414" s="92">
        <v>1.540843143608021E-2</v>
      </c>
      <c r="N414" s="92">
        <v>9.008179020117249E-2</v>
      </c>
      <c r="O414" s="92">
        <v>3.1931142297532841E-2</v>
      </c>
      <c r="P414" s="78">
        <v>2.9713183479087069E-2</v>
      </c>
      <c r="Q414" s="79">
        <v>3.5376861298129336E-2</v>
      </c>
      <c r="R414" s="80">
        <v>3.4100432344412179E-2</v>
      </c>
      <c r="S414" s="81">
        <v>4.7446571485514885E-2</v>
      </c>
      <c r="T414" s="81">
        <v>2.3721602173560757E-2</v>
      </c>
      <c r="U414" s="81">
        <v>1.8104869737276024E-2</v>
      </c>
      <c r="V414" s="99">
        <v>2.7682487230579166E-2</v>
      </c>
      <c r="W414" s="100">
        <v>4.5241140004459141E-2</v>
      </c>
      <c r="X414" s="100">
        <v>3.0745285990451544E-2</v>
      </c>
      <c r="Y414" s="84">
        <v>3.9551376071467401E-2</v>
      </c>
      <c r="Z414" s="85">
        <v>2.8365326446574069E-2</v>
      </c>
      <c r="AA414" s="85">
        <v>3.0947504385843577E-2</v>
      </c>
      <c r="AB414" s="241">
        <v>3.3372308381348512E-2</v>
      </c>
      <c r="AC414" s="242">
        <v>2.5527587744483712E-2</v>
      </c>
      <c r="AD414" s="298">
        <v>3.8855542117510328E-2</v>
      </c>
    </row>
    <row r="415" spans="1:30">
      <c r="A415" s="176"/>
      <c r="E415" s="177" t="s">
        <v>300</v>
      </c>
      <c r="F415" s="157">
        <v>8.4875876985810367E-2</v>
      </c>
      <c r="G415" s="102">
        <v>0.12728515978521007</v>
      </c>
      <c r="H415" s="103">
        <v>4.9606568257034842E-2</v>
      </c>
      <c r="I415" s="103">
        <v>9.8186947201295033E-2</v>
      </c>
      <c r="J415" s="124">
        <v>0.14052931803004298</v>
      </c>
      <c r="K415" s="92">
        <v>5.6563309899255836E-2</v>
      </c>
      <c r="L415" s="92">
        <v>4.3748675957225362E-2</v>
      </c>
      <c r="M415" s="92">
        <v>5.4631529682831116E-2</v>
      </c>
      <c r="N415" s="92">
        <v>7.3747448684869252E-2</v>
      </c>
      <c r="O415" s="92">
        <v>7.5281666097644251E-2</v>
      </c>
      <c r="P415" s="78">
        <v>9.203226661439548E-2</v>
      </c>
      <c r="Q415" s="79">
        <v>7.8184459598642633E-2</v>
      </c>
      <c r="R415" s="80">
        <v>9.5588973577185252E-2</v>
      </c>
      <c r="S415" s="81">
        <v>7.6083863557553949E-2</v>
      </c>
      <c r="T415" s="81">
        <v>7.9369676574802928E-2</v>
      </c>
      <c r="U415" s="81">
        <v>8.8495108277454104E-2</v>
      </c>
      <c r="V415" s="99">
        <v>7.6145173694836379E-2</v>
      </c>
      <c r="W415" s="100">
        <v>7.8021009254015158E-2</v>
      </c>
      <c r="X415" s="100">
        <v>0.1047427290301462</v>
      </c>
      <c r="Y415" s="84">
        <v>0.10835051157506541</v>
      </c>
      <c r="Z415" s="85">
        <v>8.9187148239161906E-2</v>
      </c>
      <c r="AA415" s="85">
        <v>5.9780073436049672E-2</v>
      </c>
      <c r="AB415" s="241">
        <v>0.10775744181735082</v>
      </c>
      <c r="AC415" s="242">
        <v>8.2485865611017395E-2</v>
      </c>
      <c r="AD415" s="298">
        <v>6.0166984957943336E-2</v>
      </c>
    </row>
    <row r="416" spans="1:30">
      <c r="A416" s="176"/>
      <c r="E416" s="177" t="s">
        <v>333</v>
      </c>
      <c r="F416" s="157">
        <v>0.10606796184793253</v>
      </c>
      <c r="G416" s="102">
        <v>0.11044385897874223</v>
      </c>
      <c r="H416" s="103">
        <v>0.13136021726136846</v>
      </c>
      <c r="I416" s="103">
        <v>9.1197244951521858E-2</v>
      </c>
      <c r="J416" s="124">
        <v>0.11318591117454423</v>
      </c>
      <c r="K416" s="92">
        <v>0.11316884011059557</v>
      </c>
      <c r="L416" s="92">
        <v>8.3138372832023869E-2</v>
      </c>
      <c r="M416" s="92">
        <v>8.6753429096014689E-2</v>
      </c>
      <c r="N416" s="92">
        <v>0.11071744906997343</v>
      </c>
      <c r="O416" s="92">
        <v>0.11263050079962625</v>
      </c>
      <c r="P416" s="78">
        <v>0.11031329509807689</v>
      </c>
      <c r="Q416" s="79">
        <v>0.10233480659123297</v>
      </c>
      <c r="R416" s="80">
        <v>0.127170296378109</v>
      </c>
      <c r="S416" s="81">
        <v>0.12631029608457781</v>
      </c>
      <c r="T416" s="81">
        <v>8.5957478108661944E-2</v>
      </c>
      <c r="U416" s="81">
        <v>5.9239309662526107E-2</v>
      </c>
      <c r="V416" s="99">
        <v>8.4349318953775607E-2</v>
      </c>
      <c r="W416" s="100">
        <v>0.12022659651622591</v>
      </c>
      <c r="X416" s="100">
        <v>0.13578323893991143</v>
      </c>
      <c r="Y416" s="84">
        <v>0.12004650884133962</v>
      </c>
      <c r="Z416" s="85">
        <v>0.1078665092391327</v>
      </c>
      <c r="AA416" s="85">
        <v>9.395101783051707E-2</v>
      </c>
      <c r="AB416" s="241">
        <v>0.1324649912902699</v>
      </c>
      <c r="AC416" s="242">
        <v>9.9916586596838733E-2</v>
      </c>
      <c r="AD416" s="298">
        <v>8.5283022616478465E-2</v>
      </c>
    </row>
    <row r="417" spans="1:30">
      <c r="A417" s="176"/>
      <c r="E417" s="177" t="s">
        <v>302</v>
      </c>
      <c r="F417" s="157">
        <v>0.22392066230618629</v>
      </c>
      <c r="G417" s="102">
        <v>0.18391086619874103</v>
      </c>
      <c r="H417" s="103">
        <v>0.20355649297770373</v>
      </c>
      <c r="I417" s="103">
        <v>0.23978476961031464</v>
      </c>
      <c r="J417" s="124">
        <v>0.24708057086021029</v>
      </c>
      <c r="K417" s="92">
        <v>0.22767682191472363</v>
      </c>
      <c r="L417" s="92">
        <v>0.18800025790050567</v>
      </c>
      <c r="M417" s="92">
        <v>0.25045901285235989</v>
      </c>
      <c r="N417" s="92">
        <v>0.1983730829958735</v>
      </c>
      <c r="O417" s="92">
        <v>0.11062694291207703</v>
      </c>
      <c r="P417" s="78">
        <v>0.23870574069358763</v>
      </c>
      <c r="Q417" s="79">
        <v>0.21001815371753682</v>
      </c>
      <c r="R417" s="80">
        <v>0.2476869226005084</v>
      </c>
      <c r="S417" s="81">
        <v>0.185754162591342</v>
      </c>
      <c r="T417" s="81">
        <v>0.23743438919747656</v>
      </c>
      <c r="U417" s="81">
        <v>0.21834890623282402</v>
      </c>
      <c r="V417" s="99">
        <v>0.18940612869520307</v>
      </c>
      <c r="W417" s="100">
        <v>0.24126045273174118</v>
      </c>
      <c r="X417" s="100">
        <v>0.2789581930813842</v>
      </c>
      <c r="Y417" s="84">
        <v>0.27838958698995048</v>
      </c>
      <c r="Z417" s="85">
        <v>0.22826185817336778</v>
      </c>
      <c r="AA417" s="85">
        <v>0.17255754541577989</v>
      </c>
      <c r="AB417" s="241">
        <v>0.26534114792223834</v>
      </c>
      <c r="AC417" s="242">
        <v>0.22928939415228997</v>
      </c>
      <c r="AD417" s="298">
        <v>0.16207648427624538</v>
      </c>
    </row>
    <row r="418" spans="1:30">
      <c r="A418" s="176"/>
      <c r="E418" s="177" t="s">
        <v>203</v>
      </c>
      <c r="F418" s="157">
        <v>8.1488131951059153E-2</v>
      </c>
      <c r="G418" s="102">
        <v>4.8742030850914067E-2</v>
      </c>
      <c r="H418" s="103">
        <v>4.2612335569557812E-2</v>
      </c>
      <c r="I418" s="103">
        <v>0.10637053142775123</v>
      </c>
      <c r="J418" s="124">
        <v>0.11513644783188169</v>
      </c>
      <c r="K418" s="92">
        <v>7.3641967423240223E-2</v>
      </c>
      <c r="L418" s="92">
        <v>7.9477106724755692E-2</v>
      </c>
      <c r="M418" s="92">
        <v>4.5688279271819614E-2</v>
      </c>
      <c r="N418" s="92">
        <v>5.5096557464948112E-2</v>
      </c>
      <c r="O418" s="92">
        <v>2.1643815924242152E-2</v>
      </c>
      <c r="P418" s="78">
        <v>7.4948830442679346E-2</v>
      </c>
      <c r="Q418" s="79">
        <v>8.7685346805873282E-2</v>
      </c>
      <c r="R418" s="80">
        <v>8.4462740739488881E-2</v>
      </c>
      <c r="S418" s="81">
        <v>8.3755266241104853E-2</v>
      </c>
      <c r="T418" s="81">
        <v>7.4793154295000649E-2</v>
      </c>
      <c r="U418" s="81">
        <v>8.3390128613828732E-2</v>
      </c>
      <c r="V418" s="99">
        <v>6.0296612851969994E-2</v>
      </c>
      <c r="W418" s="100">
        <v>9.1401018428585695E-2</v>
      </c>
      <c r="X418" s="100">
        <v>0.11348209818974622</v>
      </c>
      <c r="Y418" s="84">
        <v>0.12436122458489306</v>
      </c>
      <c r="Z418" s="85">
        <v>6.675789675702061E-2</v>
      </c>
      <c r="AA418" s="85">
        <v>5.7682309429253648E-2</v>
      </c>
      <c r="AB418" s="241">
        <v>0.11325310714344715</v>
      </c>
      <c r="AC418" s="242">
        <v>6.697600829098363E-2</v>
      </c>
      <c r="AD418" s="298">
        <v>5.0644322536264094E-2</v>
      </c>
    </row>
    <row r="419" spans="1:30" s="12" customFormat="1">
      <c r="A419" s="169"/>
      <c r="B419" s="13"/>
      <c r="C419" s="13"/>
      <c r="D419" s="65"/>
      <c r="E419" s="177" t="s">
        <v>334</v>
      </c>
      <c r="F419" s="157">
        <v>0.468259076683955</v>
      </c>
      <c r="G419" s="102">
        <v>0.51975142288277054</v>
      </c>
      <c r="H419" s="103">
        <v>0.52943574473364707</v>
      </c>
      <c r="I419" s="103">
        <v>0.42992601973532507</v>
      </c>
      <c r="J419" s="124">
        <v>0.35511479829183995</v>
      </c>
      <c r="K419" s="92">
        <v>0.49597391434256477</v>
      </c>
      <c r="L419" s="92">
        <v>0.58534204054564376</v>
      </c>
      <c r="M419" s="92">
        <v>0.54530726860352086</v>
      </c>
      <c r="N419" s="92">
        <v>0.46133109775425024</v>
      </c>
      <c r="O419" s="92">
        <v>0.64788593196887745</v>
      </c>
      <c r="P419" s="78">
        <v>0.4526898939228865</v>
      </c>
      <c r="Q419" s="79">
        <v>0.48255219344370121</v>
      </c>
      <c r="R419" s="80">
        <v>0.40966745566953738</v>
      </c>
      <c r="S419" s="81">
        <v>0.47980309413625583</v>
      </c>
      <c r="T419" s="81">
        <v>0.49574815565692404</v>
      </c>
      <c r="U419" s="81">
        <v>0.52321864350884906</v>
      </c>
      <c r="V419" s="99">
        <v>0.55820217084855139</v>
      </c>
      <c r="W419" s="100">
        <v>0.42155101496890135</v>
      </c>
      <c r="X419" s="100">
        <v>0.33530519853499763</v>
      </c>
      <c r="Y419" s="84">
        <v>0.3284853339605518</v>
      </c>
      <c r="Z419" s="85">
        <v>0.47889706158448303</v>
      </c>
      <c r="AA419" s="85">
        <v>0.5781080820675043</v>
      </c>
      <c r="AB419" s="241">
        <v>0.34713643530662103</v>
      </c>
      <c r="AC419" s="242">
        <v>0.49229339750831902</v>
      </c>
      <c r="AD419" s="298">
        <v>0.59901756024148745</v>
      </c>
    </row>
    <row r="420" spans="1:30">
      <c r="A420" s="176"/>
      <c r="E420" s="171" t="s">
        <v>32</v>
      </c>
      <c r="F420" s="157">
        <v>2.7637772309896925E-3</v>
      </c>
      <c r="G420" s="102">
        <v>2.4013032198379018E-3</v>
      </c>
      <c r="H420" s="103">
        <v>6.4999197479988693E-3</v>
      </c>
      <c r="I420" s="103">
        <v>8.5136635750443436E-4</v>
      </c>
      <c r="J420" s="124">
        <v>1.3809610619987286E-3</v>
      </c>
      <c r="K420" s="92">
        <v>1.6704087575752982E-3</v>
      </c>
      <c r="L420" s="92">
        <v>3.8132431909661136E-3</v>
      </c>
      <c r="M420" s="92">
        <v>1.7520490573736064E-3</v>
      </c>
      <c r="N420" s="92">
        <v>1.0652573828913027E-2</v>
      </c>
      <c r="O420" s="91"/>
      <c r="P420" s="78">
        <v>1.5967897492870774E-3</v>
      </c>
      <c r="Q420" s="79">
        <v>3.8481785448837721E-3</v>
      </c>
      <c r="R420" s="80">
        <v>1.3231786907589242E-3</v>
      </c>
      <c r="S420" s="81">
        <v>8.4674590365068443E-4</v>
      </c>
      <c r="T420" s="81">
        <v>2.9755439935731012E-3</v>
      </c>
      <c r="U420" s="81">
        <v>9.2030339672419473E-3</v>
      </c>
      <c r="V420" s="99">
        <v>3.9181077250843516E-3</v>
      </c>
      <c r="W420" s="100">
        <v>2.2987680960715926E-3</v>
      </c>
      <c r="X420" s="100">
        <v>9.8325623336277339E-4</v>
      </c>
      <c r="Y420" s="84">
        <v>8.1545797673226571E-4</v>
      </c>
      <c r="Z420" s="85">
        <v>6.6419956025983882E-4</v>
      </c>
      <c r="AA420" s="85">
        <v>6.9734674350518337E-3</v>
      </c>
      <c r="AB420" s="241">
        <v>6.7456813872424938E-4</v>
      </c>
      <c r="AC420" s="242">
        <v>3.5111600960675495E-3</v>
      </c>
      <c r="AD420" s="298">
        <v>3.9560832540709414E-3</v>
      </c>
    </row>
    <row r="421" spans="1:30">
      <c r="A421" s="173"/>
      <c r="E421" s="172" t="s">
        <v>204</v>
      </c>
      <c r="F421" s="150">
        <f>(F414*1+F415*2+F416*3+F417*4+F418*5)/SUM(F414:F418)</f>
        <v>3.4476035023189628</v>
      </c>
      <c r="G421" s="24">
        <f t="shared" ref="G421:AD421" si="30">(G414*1+G415*2+G416*3+G417*4+G418*5)/SUM(G414:G418)</f>
        <v>3.2912626262626263</v>
      </c>
      <c r="H421" s="23">
        <f t="shared" si="30"/>
        <v>3.3562375737617267</v>
      </c>
      <c r="I421" s="23">
        <f t="shared" si="30"/>
        <v>3.5041483539491738</v>
      </c>
      <c r="J421" s="24">
        <f t="shared" si="30"/>
        <v>3.4377285264074149</v>
      </c>
      <c r="K421" s="23">
        <f t="shared" si="30"/>
        <v>3.509177030378912</v>
      </c>
      <c r="L421" s="23">
        <f t="shared" si="30"/>
        <v>3.657779396928595</v>
      </c>
      <c r="M421" s="23">
        <f t="shared" si="30"/>
        <v>3.5660502331496398</v>
      </c>
      <c r="N421" s="23">
        <f t="shared" si="30"/>
        <v>3.1035103762840621</v>
      </c>
      <c r="O421" s="23">
        <f t="shared" si="30"/>
        <v>3.0419484065219056</v>
      </c>
      <c r="P421" s="24">
        <f t="shared" si="30"/>
        <v>3.4345592473391595</v>
      </c>
      <c r="Q421" s="23">
        <f t="shared" si="30"/>
        <v>3.4603793543423809</v>
      </c>
      <c r="R421" s="24">
        <f t="shared" si="30"/>
        <v>3.4292335242223082</v>
      </c>
      <c r="S421" s="23">
        <f t="shared" si="30"/>
        <v>3.3509918790801465</v>
      </c>
      <c r="T421" s="23">
        <f t="shared" si="30"/>
        <v>3.5190906026958184</v>
      </c>
      <c r="U421" s="23">
        <f t="shared" si="30"/>
        <v>3.5569640489378305</v>
      </c>
      <c r="V421" s="24">
        <f t="shared" si="30"/>
        <v>3.4076215396815628</v>
      </c>
      <c r="W421" s="23">
        <f t="shared" si="30"/>
        <v>3.4435634888510314</v>
      </c>
      <c r="X421" s="23">
        <f t="shared" si="30"/>
        <v>3.5118022895492556</v>
      </c>
      <c r="Y421" s="24">
        <f t="shared" si="30"/>
        <v>3.5064248896652566</v>
      </c>
      <c r="Z421" s="23">
        <f t="shared" si="30"/>
        <v>3.4147651480170333</v>
      </c>
      <c r="AA421" s="23">
        <f t="shared" si="30"/>
        <v>3.4006741128702216</v>
      </c>
      <c r="AB421" s="24">
        <f t="shared" si="30"/>
        <v>3.4865848784716356</v>
      </c>
      <c r="AC421" s="23">
        <f t="shared" si="30"/>
        <v>3.4555780364512692</v>
      </c>
      <c r="AD421" s="234">
        <f t="shared" si="30"/>
        <v>3.3160673292842353</v>
      </c>
    </row>
    <row r="422" spans="1:30">
      <c r="A422" s="176"/>
      <c r="E422" s="171"/>
      <c r="F422" s="154"/>
      <c r="G422" s="26"/>
      <c r="H422" s="25"/>
      <c r="I422" s="25"/>
      <c r="J422" s="26"/>
      <c r="K422" s="25"/>
      <c r="L422" s="25"/>
      <c r="M422" s="25"/>
      <c r="N422" s="25"/>
      <c r="O422" s="25"/>
      <c r="P422" s="26"/>
      <c r="Q422" s="25"/>
      <c r="R422" s="26"/>
      <c r="S422" s="25"/>
      <c r="T422" s="25"/>
      <c r="U422" s="25"/>
      <c r="V422" s="26"/>
      <c r="W422" s="25"/>
      <c r="X422" s="25"/>
      <c r="Y422" s="26"/>
      <c r="Z422" s="25"/>
      <c r="AA422" s="25"/>
      <c r="AB422" s="26"/>
      <c r="AC422" s="25"/>
      <c r="AD422" s="251"/>
    </row>
    <row r="423" spans="1:30" ht="32.25" customHeight="1">
      <c r="A423" s="180" t="s">
        <v>96</v>
      </c>
      <c r="B423" s="16" t="s">
        <v>97</v>
      </c>
      <c r="C423" s="16" t="s">
        <v>340</v>
      </c>
      <c r="E423" s="174" t="s">
        <v>339</v>
      </c>
      <c r="F423" s="154"/>
      <c r="G423" s="26"/>
      <c r="H423" s="25"/>
      <c r="I423" s="25"/>
      <c r="J423" s="26"/>
      <c r="K423" s="25"/>
      <c r="L423" s="25"/>
      <c r="M423" s="25"/>
      <c r="N423" s="25"/>
      <c r="O423" s="25"/>
      <c r="P423" s="26"/>
      <c r="Q423" s="25"/>
      <c r="R423" s="26"/>
      <c r="S423" s="25"/>
      <c r="T423" s="25"/>
      <c r="U423" s="25"/>
      <c r="V423" s="26"/>
      <c r="W423" s="25"/>
      <c r="X423" s="25"/>
      <c r="Y423" s="26"/>
      <c r="Z423" s="25"/>
      <c r="AA423" s="25"/>
      <c r="AB423" s="26"/>
      <c r="AC423" s="25"/>
      <c r="AD423" s="251"/>
    </row>
    <row r="424" spans="1:30">
      <c r="A424" s="176"/>
      <c r="E424" s="177" t="s">
        <v>202</v>
      </c>
      <c r="F424" s="157">
        <v>2.479835142402877E-2</v>
      </c>
      <c r="G424" s="102">
        <v>8.9898035114534518E-3</v>
      </c>
      <c r="H424" s="103">
        <v>3.233217009074868E-2</v>
      </c>
      <c r="I424" s="103">
        <v>2.2933013030109264E-2</v>
      </c>
      <c r="J424" s="124">
        <v>2.1386969836079198E-2</v>
      </c>
      <c r="K424" s="92">
        <v>1.9668148706273605E-2</v>
      </c>
      <c r="L424" s="92">
        <v>6.6961869958574831E-3</v>
      </c>
      <c r="M424" s="92">
        <v>6.0241867497892428E-3</v>
      </c>
      <c r="N424" s="92">
        <v>9.1897976715940397E-2</v>
      </c>
      <c r="O424" s="92">
        <v>2.3170983711130876E-2</v>
      </c>
      <c r="P424" s="78">
        <v>2.1214785292853519E-2</v>
      </c>
      <c r="Q424" s="79">
        <v>2.8158138515153596E-2</v>
      </c>
      <c r="R424" s="80">
        <v>2.2581498182743621E-2</v>
      </c>
      <c r="S424" s="81">
        <v>2.3427815692581344E-2</v>
      </c>
      <c r="T424" s="81">
        <v>3.4106698939078924E-2</v>
      </c>
      <c r="U424" s="81">
        <v>1.4512476640650761E-2</v>
      </c>
      <c r="V424" s="99">
        <v>2.0150268300433805E-2</v>
      </c>
      <c r="W424" s="100">
        <v>3.5625825680373438E-2</v>
      </c>
      <c r="X424" s="100">
        <v>2.3935371901847313E-2</v>
      </c>
      <c r="Y424" s="84">
        <v>1.5775558590573273E-2</v>
      </c>
      <c r="Z424" s="85">
        <v>2.9353330557486318E-2</v>
      </c>
      <c r="AA424" s="85">
        <v>2.8553030736649304E-2</v>
      </c>
      <c r="AB424" s="241">
        <v>2.1066717083369279E-2</v>
      </c>
      <c r="AC424" s="242">
        <v>3.2505236688577237E-2</v>
      </c>
      <c r="AD424" s="298">
        <v>1.6239063652460695E-2</v>
      </c>
    </row>
    <row r="425" spans="1:30">
      <c r="A425" s="176"/>
      <c r="E425" s="177" t="s">
        <v>300</v>
      </c>
      <c r="F425" s="157">
        <v>5.2122272719031221E-2</v>
      </c>
      <c r="G425" s="102">
        <v>6.5406351185568049E-2</v>
      </c>
      <c r="H425" s="103">
        <v>4.5085825245777665E-2</v>
      </c>
      <c r="I425" s="103">
        <v>5.4245485890525524E-2</v>
      </c>
      <c r="J425" s="124">
        <v>6.2671321511086425E-2</v>
      </c>
      <c r="K425" s="92">
        <v>3.5892639275456925E-2</v>
      </c>
      <c r="L425" s="92">
        <v>4.175445625718148E-2</v>
      </c>
      <c r="M425" s="92">
        <v>3.6955145609513892E-2</v>
      </c>
      <c r="N425" s="92">
        <v>9.1892052018840542E-2</v>
      </c>
      <c r="O425" s="92">
        <v>5.1732657700151841E-2</v>
      </c>
      <c r="P425" s="78">
        <v>5.8817515205980803E-2</v>
      </c>
      <c r="Q425" s="79">
        <v>4.6024552692158965E-2</v>
      </c>
      <c r="R425" s="80">
        <v>5.5732509404401179E-2</v>
      </c>
      <c r="S425" s="81">
        <v>5.6196343896740657E-2</v>
      </c>
      <c r="T425" s="81">
        <v>4.1582911252015589E-2</v>
      </c>
      <c r="U425" s="81">
        <v>5.6521930306694515E-2</v>
      </c>
      <c r="V425" s="99">
        <v>4.2607776168302497E-2</v>
      </c>
      <c r="W425" s="100">
        <v>5.910814346689014E-2</v>
      </c>
      <c r="X425" s="100">
        <v>6.5006083589132305E-2</v>
      </c>
      <c r="Y425" s="84">
        <v>6.7795293848763663E-2</v>
      </c>
      <c r="Z425" s="85">
        <v>4.6045961684966955E-2</v>
      </c>
      <c r="AA425" s="85">
        <v>4.8120695247362295E-2</v>
      </c>
      <c r="AB425" s="241">
        <v>5.9902568498493923E-2</v>
      </c>
      <c r="AC425" s="242">
        <v>5.3793116891660858E-2</v>
      </c>
      <c r="AD425" s="298">
        <v>4.303885802553449E-2</v>
      </c>
    </row>
    <row r="426" spans="1:30">
      <c r="A426" s="176"/>
      <c r="E426" s="177" t="s">
        <v>333</v>
      </c>
      <c r="F426" s="157">
        <v>0.13783909503382744</v>
      </c>
      <c r="G426" s="102">
        <v>6.8495464875409764E-2</v>
      </c>
      <c r="H426" s="103">
        <v>0.14456079058482479</v>
      </c>
      <c r="I426" s="103">
        <v>0.14358355468179193</v>
      </c>
      <c r="J426" s="124">
        <v>0.22219136624595484</v>
      </c>
      <c r="K426" s="92">
        <v>0.10396686466889025</v>
      </c>
      <c r="L426" s="92">
        <v>0.10266488899941742</v>
      </c>
      <c r="M426" s="92">
        <v>6.8213114606552799E-2</v>
      </c>
      <c r="N426" s="92">
        <v>0.10163521639956158</v>
      </c>
      <c r="O426" s="92">
        <v>7.2172358337151743E-2</v>
      </c>
      <c r="P426" s="78">
        <v>0.12595631618020553</v>
      </c>
      <c r="Q426" s="79">
        <v>0.14885385835763668</v>
      </c>
      <c r="R426" s="80">
        <v>0.16024165135717638</v>
      </c>
      <c r="S426" s="81">
        <v>0.1450402521577645</v>
      </c>
      <c r="T426" s="81">
        <v>0.12075031059898195</v>
      </c>
      <c r="U426" s="81">
        <v>0.10724194789491043</v>
      </c>
      <c r="V426" s="99">
        <v>0.11730755609989388</v>
      </c>
      <c r="W426" s="100">
        <v>0.13478819656670729</v>
      </c>
      <c r="X426" s="100">
        <v>0.18354034006336814</v>
      </c>
      <c r="Y426" s="84">
        <v>0.18406778419914549</v>
      </c>
      <c r="Z426" s="85">
        <v>0.12893336548643103</v>
      </c>
      <c r="AA426" s="85">
        <v>0.10816495907503863</v>
      </c>
      <c r="AB426" s="241">
        <v>0.17843290938026002</v>
      </c>
      <c r="AC426" s="242">
        <v>0.13167459513635696</v>
      </c>
      <c r="AD426" s="298">
        <v>9.5949298558873131E-2</v>
      </c>
    </row>
    <row r="427" spans="1:30">
      <c r="A427" s="176"/>
      <c r="E427" s="177" t="s">
        <v>302</v>
      </c>
      <c r="F427" s="157">
        <v>0.22233955488198689</v>
      </c>
      <c r="G427" s="102">
        <v>0.21818072119542264</v>
      </c>
      <c r="H427" s="103">
        <v>0.23245683135870934</v>
      </c>
      <c r="I427" s="103">
        <v>0.21754053967224191</v>
      </c>
      <c r="J427" s="124">
        <v>0.31561602067476352</v>
      </c>
      <c r="K427" s="92">
        <v>0.20289219650394544</v>
      </c>
      <c r="L427" s="92">
        <v>0.17977465995205827</v>
      </c>
      <c r="M427" s="92">
        <v>0.1218607776841082</v>
      </c>
      <c r="N427" s="92">
        <v>0.17358770032882068</v>
      </c>
      <c r="O427" s="92">
        <v>0.11136267665741265</v>
      </c>
      <c r="P427" s="78">
        <v>0.22280636632412509</v>
      </c>
      <c r="Q427" s="79">
        <v>0.22167652653249539</v>
      </c>
      <c r="R427" s="80">
        <v>0.24611496830736684</v>
      </c>
      <c r="S427" s="81">
        <v>0.20134488749210855</v>
      </c>
      <c r="T427" s="81">
        <v>0.22177859148389886</v>
      </c>
      <c r="U427" s="81">
        <v>0.21090029680114322</v>
      </c>
      <c r="V427" s="99">
        <v>0.1856290502835316</v>
      </c>
      <c r="W427" s="100">
        <v>0.25259572766866945</v>
      </c>
      <c r="X427" s="100">
        <v>0.25653352767878651</v>
      </c>
      <c r="Y427" s="84">
        <v>0.24220513884466416</v>
      </c>
      <c r="Z427" s="85">
        <v>0.24121331772406132</v>
      </c>
      <c r="AA427" s="85">
        <v>0.18394005304027627</v>
      </c>
      <c r="AB427" s="241">
        <v>0.24798226115240099</v>
      </c>
      <c r="AC427" s="242">
        <v>0.21973624470747236</v>
      </c>
      <c r="AD427" s="298">
        <v>0.18908364396740762</v>
      </c>
    </row>
    <row r="428" spans="1:30">
      <c r="A428" s="176"/>
      <c r="E428" s="177" t="s">
        <v>203</v>
      </c>
      <c r="F428" s="157">
        <v>6.4435324591529161E-2</v>
      </c>
      <c r="G428" s="102">
        <v>4.7921485027049855E-2</v>
      </c>
      <c r="H428" s="103">
        <v>3.1538513045122257E-2</v>
      </c>
      <c r="I428" s="103">
        <v>8.4037105705245724E-2</v>
      </c>
      <c r="J428" s="124">
        <v>0.10238485210856518</v>
      </c>
      <c r="K428" s="92">
        <v>4.5857704711456962E-2</v>
      </c>
      <c r="L428" s="92">
        <v>4.203768562461286E-2</v>
      </c>
      <c r="M428" s="92">
        <v>3.9082211548558003E-2</v>
      </c>
      <c r="N428" s="92">
        <v>5.9235121604407984E-2</v>
      </c>
      <c r="O428" s="92">
        <v>3.673755424382092E-2</v>
      </c>
      <c r="P428" s="78">
        <v>7.2912515140858822E-2</v>
      </c>
      <c r="Q428" s="79">
        <v>5.671259906545096E-2</v>
      </c>
      <c r="R428" s="80">
        <v>7.0412719999363757E-2</v>
      </c>
      <c r="S428" s="81">
        <v>5.3959088877317318E-2</v>
      </c>
      <c r="T428" s="81">
        <v>6.3256456493731128E-2</v>
      </c>
      <c r="U428" s="81">
        <v>7.3463779267890508E-2</v>
      </c>
      <c r="V428" s="99">
        <v>6.2506072095438611E-2</v>
      </c>
      <c r="W428" s="100">
        <v>8.211507437690363E-2</v>
      </c>
      <c r="X428" s="100">
        <v>5.2268221430291952E-2</v>
      </c>
      <c r="Y428" s="84">
        <v>7.9270545448897237E-2</v>
      </c>
      <c r="Z428" s="85">
        <v>5.8901081662470912E-2</v>
      </c>
      <c r="AA428" s="85">
        <v>5.9331654360559406E-2</v>
      </c>
      <c r="AB428" s="241">
        <v>7.1521660520601396E-2</v>
      </c>
      <c r="AC428" s="242">
        <v>7.4024319027433838E-2</v>
      </c>
      <c r="AD428" s="298">
        <v>3.9123751151684628E-2</v>
      </c>
    </row>
    <row r="429" spans="1:30" s="12" customFormat="1">
      <c r="A429" s="169"/>
      <c r="B429" s="13"/>
      <c r="C429" s="13"/>
      <c r="D429" s="65"/>
      <c r="E429" s="177" t="s">
        <v>334</v>
      </c>
      <c r="F429" s="157">
        <v>0.49348178519870378</v>
      </c>
      <c r="G429" s="102">
        <v>0.58860487098525838</v>
      </c>
      <c r="H429" s="103">
        <v>0.50728076947315348</v>
      </c>
      <c r="I429" s="103">
        <v>0.47325837712802837</v>
      </c>
      <c r="J429" s="124">
        <v>0.27023412129421298</v>
      </c>
      <c r="K429" s="92">
        <v>0.59172244613397684</v>
      </c>
      <c r="L429" s="92">
        <v>0.61208859783041702</v>
      </c>
      <c r="M429" s="92">
        <v>0.72786456380147779</v>
      </c>
      <c r="N429" s="92">
        <v>0.47109932754687917</v>
      </c>
      <c r="O429" s="92">
        <v>0.70482376935033197</v>
      </c>
      <c r="P429" s="78">
        <v>0.49181547037601425</v>
      </c>
      <c r="Q429" s="79">
        <v>0.49496285534968493</v>
      </c>
      <c r="R429" s="80">
        <v>0.43571107611799043</v>
      </c>
      <c r="S429" s="81">
        <v>0.51589925670600489</v>
      </c>
      <c r="T429" s="81">
        <v>0.5176101864973055</v>
      </c>
      <c r="U429" s="81">
        <v>0.53230515554578428</v>
      </c>
      <c r="V429" s="99">
        <v>0.56975654579723245</v>
      </c>
      <c r="W429" s="100">
        <v>0.42535593150841161</v>
      </c>
      <c r="X429" s="100">
        <v>0.41308620167870003</v>
      </c>
      <c r="Y429" s="84">
        <v>0.39947033886552219</v>
      </c>
      <c r="Z429" s="85">
        <v>0.49427544134715917</v>
      </c>
      <c r="AA429" s="85">
        <v>0.56795737698662541</v>
      </c>
      <c r="AB429" s="241">
        <v>0.41359470477777799</v>
      </c>
      <c r="AC429" s="242">
        <v>0.48352158880197399</v>
      </c>
      <c r="AD429" s="298">
        <v>0.61491142893329787</v>
      </c>
    </row>
    <row r="430" spans="1:30">
      <c r="A430" s="176"/>
      <c r="E430" s="171" t="s">
        <v>32</v>
      </c>
      <c r="F430" s="157">
        <v>4.9836161508927182E-3</v>
      </c>
      <c r="G430" s="102">
        <v>2.4013032198379018E-3</v>
      </c>
      <c r="H430" s="103">
        <v>6.745100201663726E-3</v>
      </c>
      <c r="I430" s="103">
        <v>4.4019238920572608E-3</v>
      </c>
      <c r="J430" s="124">
        <v>5.515348329337799E-3</v>
      </c>
      <c r="K430" s="91"/>
      <c r="L430" s="92">
        <v>1.4983524340455516E-2</v>
      </c>
      <c r="M430" s="91"/>
      <c r="N430" s="92">
        <v>1.0652605385549664E-2</v>
      </c>
      <c r="O430" s="91"/>
      <c r="P430" s="78">
        <v>6.4770314799619689E-3</v>
      </c>
      <c r="Q430" s="79">
        <v>3.6114694874194858E-3</v>
      </c>
      <c r="R430" s="80">
        <v>9.2055766309577774E-3</v>
      </c>
      <c r="S430" s="81">
        <v>4.1323551774827541E-3</v>
      </c>
      <c r="T430" s="81">
        <v>9.1484473498809897E-4</v>
      </c>
      <c r="U430" s="81">
        <v>5.0544135429262393E-3</v>
      </c>
      <c r="V430" s="99">
        <v>2.0427312551671573E-3</v>
      </c>
      <c r="W430" s="100">
        <v>1.0411100732044536E-2</v>
      </c>
      <c r="X430" s="100">
        <v>5.6302536578737702E-3</v>
      </c>
      <c r="Y430" s="84">
        <v>1.1415340202433956E-2</v>
      </c>
      <c r="Z430" s="85">
        <v>1.2775015374242866E-3</v>
      </c>
      <c r="AA430" s="85">
        <v>3.9322305534886387E-3</v>
      </c>
      <c r="AB430" s="241">
        <v>7.4991785870963832E-3</v>
      </c>
      <c r="AC430" s="242">
        <v>4.7448987465247804E-3</v>
      </c>
      <c r="AD430" s="298">
        <v>1.6539557107415235E-3</v>
      </c>
    </row>
    <row r="431" spans="1:30">
      <c r="A431" s="173"/>
      <c r="E431" s="172" t="s">
        <v>204</v>
      </c>
      <c r="F431" s="150">
        <f>(F424*1+F425*2+F426*3+F427*4+F428*5)/SUM(F424:F428)</f>
        <v>3.4974556674042456</v>
      </c>
      <c r="G431" s="24">
        <f t="shared" ref="G431:AD431" si="31">(G424*1+G425*2+G426*3+G427*4+G428*5)/SUM(G424:G428)</f>
        <v>3.5639149505320513</v>
      </c>
      <c r="H431" s="23">
        <f t="shared" si="31"/>
        <v>3.3822913205222758</v>
      </c>
      <c r="I431" s="23">
        <f t="shared" si="31"/>
        <v>3.5465853728704766</v>
      </c>
      <c r="J431" s="24">
        <f t="shared" si="31"/>
        <v>3.5729239348889021</v>
      </c>
      <c r="K431" s="23">
        <f t="shared" si="31"/>
        <v>3.5373272842494905</v>
      </c>
      <c r="L431" s="23">
        <f t="shared" si="31"/>
        <v>3.559634217123381</v>
      </c>
      <c r="M431" s="23">
        <f t="shared" si="31"/>
        <v>3.5549504459314951</v>
      </c>
      <c r="N431" s="23">
        <f t="shared" si="31"/>
        <v>3.0315870702220695</v>
      </c>
      <c r="O431" s="23">
        <f t="shared" si="31"/>
        <v>3.2939368113471725</v>
      </c>
      <c r="P431" s="24">
        <f t="shared" si="31"/>
        <v>3.5329486041235083</v>
      </c>
      <c r="Q431" s="23">
        <f t="shared" si="31"/>
        <v>3.464198198198198</v>
      </c>
      <c r="R431" s="24">
        <f t="shared" si="31"/>
        <v>3.5153188326632221</v>
      </c>
      <c r="S431" s="23">
        <f t="shared" si="31"/>
        <v>3.4296347323498773</v>
      </c>
      <c r="T431" s="23">
        <f t="shared" si="31"/>
        <v>3.4953428751479967</v>
      </c>
      <c r="U431" s="23">
        <f t="shared" si="31"/>
        <v>3.5885369145377131</v>
      </c>
      <c r="V431" s="24">
        <f t="shared" si="31"/>
        <v>3.5318367520203999</v>
      </c>
      <c r="W431" s="23">
        <f t="shared" si="31"/>
        <v>3.5077088684348583</v>
      </c>
      <c r="X431" s="23">
        <f t="shared" si="31"/>
        <v>3.4269743147300886</v>
      </c>
      <c r="Y431" s="24">
        <f t="shared" si="31"/>
        <v>3.5116151619531171</v>
      </c>
      <c r="Z431" s="23">
        <f t="shared" si="31"/>
        <v>3.5040427031193659</v>
      </c>
      <c r="AA431" s="23">
        <f t="shared" si="31"/>
        <v>3.4610413774508602</v>
      </c>
      <c r="AB431" s="24">
        <f t="shared" si="31"/>
        <v>3.4991993886817343</v>
      </c>
      <c r="AC431" s="23">
        <f t="shared" si="31"/>
        <v>3.4865448254517464</v>
      </c>
      <c r="AD431" s="234">
        <f t="shared" si="31"/>
        <v>3.5002525939455169</v>
      </c>
    </row>
    <row r="432" spans="1:30">
      <c r="A432" s="176"/>
      <c r="E432" s="171"/>
      <c r="F432" s="154"/>
      <c r="G432" s="26"/>
      <c r="H432" s="25"/>
      <c r="I432" s="25"/>
      <c r="J432" s="26"/>
      <c r="K432" s="25"/>
      <c r="L432" s="25"/>
      <c r="M432" s="25"/>
      <c r="N432" s="25"/>
      <c r="O432" s="25"/>
      <c r="P432" s="26"/>
      <c r="Q432" s="25"/>
      <c r="R432" s="26"/>
      <c r="S432" s="25"/>
      <c r="T432" s="25"/>
      <c r="U432" s="25"/>
      <c r="V432" s="26"/>
      <c r="W432" s="25"/>
      <c r="X432" s="25"/>
      <c r="Y432" s="26"/>
      <c r="Z432" s="25"/>
      <c r="AA432" s="25"/>
      <c r="AB432" s="26"/>
      <c r="AC432" s="25"/>
      <c r="AD432" s="251"/>
    </row>
    <row r="433" spans="1:30" ht="36.75" customHeight="1">
      <c r="A433" s="180" t="s">
        <v>98</v>
      </c>
      <c r="B433" s="16" t="s">
        <v>99</v>
      </c>
      <c r="C433" s="16" t="s">
        <v>342</v>
      </c>
      <c r="E433" s="174" t="s">
        <v>341</v>
      </c>
      <c r="F433" s="154"/>
      <c r="G433" s="26"/>
      <c r="H433" s="25"/>
      <c r="I433" s="25"/>
      <c r="J433" s="26"/>
      <c r="K433" s="25"/>
      <c r="L433" s="25"/>
      <c r="M433" s="25"/>
      <c r="N433" s="25"/>
      <c r="O433" s="25"/>
      <c r="P433" s="26"/>
      <c r="Q433" s="25"/>
      <c r="R433" s="26"/>
      <c r="S433" s="25"/>
      <c r="T433" s="25"/>
      <c r="U433" s="25"/>
      <c r="V433" s="26"/>
      <c r="W433" s="25"/>
      <c r="X433" s="25"/>
      <c r="Y433" s="26"/>
      <c r="Z433" s="25"/>
      <c r="AA433" s="25"/>
      <c r="AB433" s="26"/>
      <c r="AC433" s="25"/>
      <c r="AD433" s="251"/>
    </row>
    <row r="434" spans="1:30">
      <c r="A434" s="176"/>
      <c r="E434" s="177" t="s">
        <v>202</v>
      </c>
      <c r="F434" s="157">
        <v>4.0833016034977222E-2</v>
      </c>
      <c r="G434" s="102">
        <v>6.6589170360478497E-2</v>
      </c>
      <c r="H434" s="103">
        <v>3.8341747484862895E-2</v>
      </c>
      <c r="I434" s="103">
        <v>3.7663763661113701E-2</v>
      </c>
      <c r="J434" s="124">
        <v>1.5446564690813671E-2</v>
      </c>
      <c r="K434" s="92">
        <v>5.3243003614704347E-2</v>
      </c>
      <c r="L434" s="92">
        <v>2.1845453833719414E-2</v>
      </c>
      <c r="M434" s="92">
        <v>2.5020775644044965E-2</v>
      </c>
      <c r="N434" s="92">
        <v>0.12080125366219255</v>
      </c>
      <c r="O434" s="92">
        <v>5.8210470517416422E-2</v>
      </c>
      <c r="P434" s="78">
        <v>3.9136352388022766E-2</v>
      </c>
      <c r="Q434" s="79">
        <v>4.2248651722073448E-2</v>
      </c>
      <c r="R434" s="80">
        <v>5.1688418072356225E-2</v>
      </c>
      <c r="S434" s="81">
        <v>4.5498532305409504E-2</v>
      </c>
      <c r="T434" s="81">
        <v>3.5624927450284047E-2</v>
      </c>
      <c r="U434" s="81">
        <v>1.7884938397544695E-2</v>
      </c>
      <c r="V434" s="99">
        <v>3.4233747478710858E-2</v>
      </c>
      <c r="W434" s="100">
        <v>6.4210379296249828E-2</v>
      </c>
      <c r="X434" s="100">
        <v>3.1982963500980788E-2</v>
      </c>
      <c r="Y434" s="84">
        <v>3.3758925678884139E-2</v>
      </c>
      <c r="Z434" s="85">
        <v>5.0698661753588434E-2</v>
      </c>
      <c r="AA434" s="85">
        <v>3.5386259134184264E-2</v>
      </c>
      <c r="AB434" s="241">
        <v>3.9513172893190625E-2</v>
      </c>
      <c r="AC434" s="242">
        <v>4.5994366544944182E-2</v>
      </c>
      <c r="AD434" s="298">
        <v>2.9090746539979288E-2</v>
      </c>
    </row>
    <row r="435" spans="1:30">
      <c r="A435" s="176"/>
      <c r="E435" s="177" t="s">
        <v>300</v>
      </c>
      <c r="F435" s="157">
        <v>0.10641249036382087</v>
      </c>
      <c r="G435" s="102">
        <v>8.1580281078298095E-2</v>
      </c>
      <c r="H435" s="103">
        <v>9.7195512583809179E-2</v>
      </c>
      <c r="I435" s="103">
        <v>0.11473081433218005</v>
      </c>
      <c r="J435" s="124">
        <v>0.14365409065233942</v>
      </c>
      <c r="K435" s="92">
        <v>8.521890125545753E-2</v>
      </c>
      <c r="L435" s="92">
        <v>5.2896992249204432E-2</v>
      </c>
      <c r="M435" s="92">
        <v>0.13459617248134692</v>
      </c>
      <c r="N435" s="92">
        <v>9.2262072275165821E-2</v>
      </c>
      <c r="O435" s="92">
        <v>9.5397248951061511E-2</v>
      </c>
      <c r="P435" s="78">
        <v>0.11707367900076844</v>
      </c>
      <c r="Q435" s="79">
        <v>9.610929814860994E-2</v>
      </c>
      <c r="R435" s="80">
        <v>0.10359454902615736</v>
      </c>
      <c r="S435" s="81">
        <v>0.13065246743192616</v>
      </c>
      <c r="T435" s="81">
        <v>8.6163203243791175E-2</v>
      </c>
      <c r="U435" s="81">
        <v>0.10512210565194832</v>
      </c>
      <c r="V435" s="99">
        <v>0.11598682222921448</v>
      </c>
      <c r="W435" s="100">
        <v>0.10706300077266187</v>
      </c>
      <c r="X435" s="100">
        <v>8.502808947126575E-2</v>
      </c>
      <c r="Y435" s="84">
        <v>9.9162128938060562E-2</v>
      </c>
      <c r="Z435" s="85">
        <v>0.10966895131479915</v>
      </c>
      <c r="AA435" s="85">
        <v>0.11083605212447294</v>
      </c>
      <c r="AB435" s="241">
        <v>0.10379079760569612</v>
      </c>
      <c r="AC435" s="242">
        <v>0.10715666463073906</v>
      </c>
      <c r="AD435" s="298">
        <v>0.11554470026398722</v>
      </c>
    </row>
    <row r="436" spans="1:30">
      <c r="A436" s="176"/>
      <c r="E436" s="177" t="s">
        <v>333</v>
      </c>
      <c r="F436" s="157">
        <v>0.12218237496725419</v>
      </c>
      <c r="G436" s="102">
        <v>8.9476055250307704E-2</v>
      </c>
      <c r="H436" s="103">
        <v>0.1462230848081485</v>
      </c>
      <c r="I436" s="103">
        <v>0.11405355576294188</v>
      </c>
      <c r="J436" s="124">
        <v>0.11413814535431792</v>
      </c>
      <c r="K436" s="92">
        <v>0.15922345021851694</v>
      </c>
      <c r="L436" s="92">
        <v>9.3046389639815971E-2</v>
      </c>
      <c r="M436" s="92">
        <v>9.5852971442114701E-2</v>
      </c>
      <c r="N436" s="92">
        <v>0.12699550613056215</v>
      </c>
      <c r="O436" s="92">
        <v>6.9225447651905164E-2</v>
      </c>
      <c r="P436" s="78">
        <v>0.12456075228903735</v>
      </c>
      <c r="Q436" s="79">
        <v>0.12020543696010158</v>
      </c>
      <c r="R436" s="80">
        <v>0.14229972403152563</v>
      </c>
      <c r="S436" s="81">
        <v>0.10868428207385016</v>
      </c>
      <c r="T436" s="81">
        <v>0.11314882432107833</v>
      </c>
      <c r="U436" s="81">
        <v>0.1207315786233764</v>
      </c>
      <c r="V436" s="99">
        <v>0.12498323319213696</v>
      </c>
      <c r="W436" s="100">
        <v>8.7541436074723963E-2</v>
      </c>
      <c r="X436" s="100">
        <v>0.15209324617444625</v>
      </c>
      <c r="Y436" s="84">
        <v>0.14532935699609023</v>
      </c>
      <c r="Z436" s="85">
        <v>0.11750417628338315</v>
      </c>
      <c r="AA436" s="85">
        <v>0.11203041230229141</v>
      </c>
      <c r="AB436" s="241">
        <v>0.13911063468142945</v>
      </c>
      <c r="AC436" s="242">
        <v>0.11390284076880093</v>
      </c>
      <c r="AD436" s="298">
        <v>0.11704965095574303</v>
      </c>
    </row>
    <row r="437" spans="1:30">
      <c r="A437" s="176"/>
      <c r="E437" s="177" t="s">
        <v>302</v>
      </c>
      <c r="F437" s="157">
        <v>0.22516616742974577</v>
      </c>
      <c r="G437" s="102">
        <v>0.21752998624373526</v>
      </c>
      <c r="H437" s="103">
        <v>0.17018840018866604</v>
      </c>
      <c r="I437" s="103">
        <v>0.25565034181607899</v>
      </c>
      <c r="J437" s="124">
        <v>0.27389811104751</v>
      </c>
      <c r="K437" s="92">
        <v>0.21972617450826923</v>
      </c>
      <c r="L437" s="92">
        <v>0.17112080280373401</v>
      </c>
      <c r="M437" s="92">
        <v>0.26702327772160939</v>
      </c>
      <c r="N437" s="92">
        <v>0.15986562826783107</v>
      </c>
      <c r="O437" s="92">
        <v>9.0356953541234283E-2</v>
      </c>
      <c r="P437" s="78">
        <v>0.22691686528868574</v>
      </c>
      <c r="Q437" s="79">
        <v>0.22395869095675031</v>
      </c>
      <c r="R437" s="80">
        <v>0.28100171784410566</v>
      </c>
      <c r="S437" s="81">
        <v>0.19675978194251798</v>
      </c>
      <c r="T437" s="81">
        <v>0.20382878611826552</v>
      </c>
      <c r="U437" s="81">
        <v>0.19671233719979245</v>
      </c>
      <c r="V437" s="99">
        <v>0.18643123352308558</v>
      </c>
      <c r="W437" s="100">
        <v>0.24686482517724453</v>
      </c>
      <c r="X437" s="100">
        <v>0.28433734046810843</v>
      </c>
      <c r="Y437" s="84">
        <v>0.28977668606018647</v>
      </c>
      <c r="Z437" s="85">
        <v>0.20615069332145114</v>
      </c>
      <c r="AA437" s="85">
        <v>0.19624043653292123</v>
      </c>
      <c r="AB437" s="241">
        <v>0.26261717753348518</v>
      </c>
      <c r="AC437" s="242">
        <v>0.22233872854153941</v>
      </c>
      <c r="AD437" s="298">
        <v>0.18075426340610573</v>
      </c>
    </row>
    <row r="438" spans="1:30">
      <c r="A438" s="176"/>
      <c r="E438" s="177" t="s">
        <v>203</v>
      </c>
      <c r="F438" s="157">
        <v>7.8241085479239303E-2</v>
      </c>
      <c r="G438" s="102">
        <v>2.3063866073511546E-2</v>
      </c>
      <c r="H438" s="103">
        <v>5.1171236107295445E-2</v>
      </c>
      <c r="I438" s="103">
        <v>9.9792262463345369E-2</v>
      </c>
      <c r="J438" s="124">
        <v>0.10759415953043501</v>
      </c>
      <c r="K438" s="92">
        <v>7.2284343750913416E-2</v>
      </c>
      <c r="L438" s="92">
        <v>5.3523319164221997E-2</v>
      </c>
      <c r="M438" s="92">
        <v>9.1943850259358056E-2</v>
      </c>
      <c r="N438" s="92">
        <v>4.1019518856773837E-2</v>
      </c>
      <c r="O438" s="92">
        <v>1.6774031248034643E-2</v>
      </c>
      <c r="P438" s="78">
        <v>7.0939319345133436E-2</v>
      </c>
      <c r="Q438" s="79">
        <v>8.5137562294234789E-2</v>
      </c>
      <c r="R438" s="80">
        <v>7.7650927715346874E-2</v>
      </c>
      <c r="S438" s="81">
        <v>8.1545756588497151E-2</v>
      </c>
      <c r="T438" s="81">
        <v>8.3951945366759664E-2</v>
      </c>
      <c r="U438" s="81">
        <v>6.2314774915796789E-2</v>
      </c>
      <c r="V438" s="99">
        <v>5.8624281847846384E-2</v>
      </c>
      <c r="W438" s="100">
        <v>0.10199777299117524</v>
      </c>
      <c r="X438" s="100">
        <v>9.5302857368730509E-2</v>
      </c>
      <c r="Y438" s="84">
        <v>0.11688589776020379</v>
      </c>
      <c r="Z438" s="85">
        <v>7.1635150538118905E-2</v>
      </c>
      <c r="AA438" s="85">
        <v>5.5057905481464525E-2</v>
      </c>
      <c r="AB438" s="241">
        <v>0.10862657926955743</v>
      </c>
      <c r="AC438" s="242">
        <v>7.6638867591064447E-2</v>
      </c>
      <c r="AD438" s="298">
        <v>3.9233021498940826E-2</v>
      </c>
    </row>
    <row r="439" spans="1:30" s="12" customFormat="1">
      <c r="A439" s="169"/>
      <c r="B439" s="13"/>
      <c r="C439" s="13"/>
      <c r="D439" s="65"/>
      <c r="E439" s="177" t="s">
        <v>334</v>
      </c>
      <c r="F439" s="157">
        <v>0.42205182935788194</v>
      </c>
      <c r="G439" s="102">
        <v>0.51497099921967382</v>
      </c>
      <c r="H439" s="103">
        <v>0.48807199244548033</v>
      </c>
      <c r="I439" s="103">
        <v>0.37514372960645942</v>
      </c>
      <c r="J439" s="124">
        <v>0.34422517809880587</v>
      </c>
      <c r="K439" s="92">
        <v>0.40250745079444461</v>
      </c>
      <c r="L439" s="92">
        <v>0.60251267621201166</v>
      </c>
      <c r="M439" s="92">
        <v>0.37259055030705951</v>
      </c>
      <c r="N439" s="92">
        <v>0.45452067861279555</v>
      </c>
      <c r="O439" s="92">
        <v>0.67003584809034811</v>
      </c>
      <c r="P439" s="78">
        <v>0.41770796702223267</v>
      </c>
      <c r="Q439" s="79">
        <v>0.42587814241814265</v>
      </c>
      <c r="R439" s="80">
        <v>0.34217605516188293</v>
      </c>
      <c r="S439" s="81">
        <v>0.43492145414664035</v>
      </c>
      <c r="T439" s="81">
        <v>0.47227940001815905</v>
      </c>
      <c r="U439" s="81">
        <v>0.47805440011256406</v>
      </c>
      <c r="V439" s="99">
        <v>0.47429256606749093</v>
      </c>
      <c r="W439" s="100">
        <v>0.38896157064346204</v>
      </c>
      <c r="X439" s="100">
        <v>0.34502616248906809</v>
      </c>
      <c r="Y439" s="84">
        <v>0.31214802092902505</v>
      </c>
      <c r="Z439" s="85">
        <v>0.43863241530196911</v>
      </c>
      <c r="AA439" s="85">
        <v>0.48389998664453482</v>
      </c>
      <c r="AB439" s="241">
        <v>0.34532749135910334</v>
      </c>
      <c r="AC439" s="242">
        <v>0.42719067978323866</v>
      </c>
      <c r="AD439" s="298">
        <v>0.5124096346645276</v>
      </c>
    </row>
    <row r="440" spans="1:30">
      <c r="A440" s="176"/>
      <c r="E440" s="171" t="s">
        <v>32</v>
      </c>
      <c r="F440" s="157">
        <v>5.1130363670807491E-3</v>
      </c>
      <c r="G440" s="102">
        <v>6.7896417739950286E-3</v>
      </c>
      <c r="H440" s="103">
        <v>8.8080263817375982E-3</v>
      </c>
      <c r="I440" s="103">
        <v>2.9655323578806321E-3</v>
      </c>
      <c r="J440" s="124">
        <v>1.0437506257780901E-3</v>
      </c>
      <c r="K440" s="92">
        <v>7.7966758576938858E-3</v>
      </c>
      <c r="L440" s="92">
        <v>5.0543660972925172E-3</v>
      </c>
      <c r="M440" s="92">
        <v>1.2972402144466478E-2</v>
      </c>
      <c r="N440" s="92">
        <v>4.535342194679045E-3</v>
      </c>
      <c r="O440" s="91"/>
      <c r="P440" s="78">
        <v>3.6650646661196425E-3</v>
      </c>
      <c r="Q440" s="79">
        <v>6.4622175000873354E-3</v>
      </c>
      <c r="R440" s="80">
        <v>1.5886081486253269E-3</v>
      </c>
      <c r="S440" s="81">
        <v>1.9377255111586262E-3</v>
      </c>
      <c r="T440" s="81">
        <v>5.0029134816623059E-3</v>
      </c>
      <c r="U440" s="81">
        <v>1.9179865098977251E-2</v>
      </c>
      <c r="V440" s="99">
        <v>5.4481156615148159E-3</v>
      </c>
      <c r="W440" s="100">
        <v>3.3610150444825151E-3</v>
      </c>
      <c r="X440" s="100">
        <v>6.2293405274002041E-3</v>
      </c>
      <c r="Y440" s="84">
        <v>2.9389836375497596E-3</v>
      </c>
      <c r="Z440" s="85">
        <v>5.7099514866901305E-3</v>
      </c>
      <c r="AA440" s="85">
        <v>6.5489477801308838E-3</v>
      </c>
      <c r="AB440" s="241">
        <v>1.0141466575378172E-3</v>
      </c>
      <c r="AC440" s="242">
        <v>6.777852139673299E-3</v>
      </c>
      <c r="AD440" s="298">
        <v>5.917982670716292E-3</v>
      </c>
    </row>
    <row r="441" spans="1:30">
      <c r="A441" s="173"/>
      <c r="E441" s="172" t="s">
        <v>204</v>
      </c>
      <c r="F441" s="150">
        <f>(F434*1+F435*2+F436*3+F437*4+F438*5)/SUM(F434:F438)</f>
        <v>3.3379154042278243</v>
      </c>
      <c r="G441" s="24">
        <f t="shared" ref="G441:AD441" si="32">(G434*1+G435*2+G436*3+G437*4+G438*5)/SUM(G434:G438)</f>
        <v>3.1022481643775706</v>
      </c>
      <c r="H441" s="23">
        <f t="shared" si="32"/>
        <v>3.1960801966556023</v>
      </c>
      <c r="I441" s="23">
        <f t="shared" si="32"/>
        <v>3.4264037215379091</v>
      </c>
      <c r="J441" s="24">
        <f t="shared" si="32"/>
        <v>3.4804097802502185</v>
      </c>
      <c r="K441" s="23">
        <f t="shared" si="32"/>
        <v>3.2926762104428344</v>
      </c>
      <c r="L441" s="23">
        <f t="shared" si="32"/>
        <v>3.4627020683585155</v>
      </c>
      <c r="M441" s="23">
        <f t="shared" si="32"/>
        <v>3.4333613273048642</v>
      </c>
      <c r="N441" s="23">
        <f t="shared" si="32"/>
        <v>2.8300010404858522</v>
      </c>
      <c r="O441" s="23">
        <f t="shared" si="32"/>
        <v>2.7335674998638568</v>
      </c>
      <c r="P441" s="24">
        <f t="shared" si="32"/>
        <v>3.2997598274899613</v>
      </c>
      <c r="Q441" s="23">
        <f t="shared" si="32"/>
        <v>3.3763297561927965</v>
      </c>
      <c r="R441" s="24">
        <f t="shared" si="32"/>
        <v>3.3494663808578813</v>
      </c>
      <c r="S441" s="23">
        <f t="shared" si="32"/>
        <v>3.2454124405202713</v>
      </c>
      <c r="T441" s="23">
        <f t="shared" si="32"/>
        <v>3.4100102679562814</v>
      </c>
      <c r="U441" s="23">
        <f t="shared" si="32"/>
        <v>3.3589144846163261</v>
      </c>
      <c r="V441" s="24">
        <f t="shared" si="32"/>
        <v>3.2291654869890087</v>
      </c>
      <c r="W441" s="23">
        <f t="shared" si="32"/>
        <v>3.3544258955851749</v>
      </c>
      <c r="X441" s="23">
        <f t="shared" si="32"/>
        <v>3.5024305258047015</v>
      </c>
      <c r="Y441" s="24">
        <f t="shared" si="32"/>
        <v>3.5210420939070266</v>
      </c>
      <c r="Z441" s="23">
        <f t="shared" si="32"/>
        <v>3.2489927453639256</v>
      </c>
      <c r="AA441" s="23">
        <f t="shared" si="32"/>
        <v>3.2448187935043489</v>
      </c>
      <c r="AB441" s="24">
        <f t="shared" si="32"/>
        <v>3.4544471698934451</v>
      </c>
      <c r="AC441" s="23">
        <f t="shared" si="32"/>
        <v>3.311769002176761</v>
      </c>
      <c r="AD441" s="234">
        <f t="shared" si="32"/>
        <v>3.1774943221512153</v>
      </c>
    </row>
    <row r="442" spans="1:30">
      <c r="A442" s="176"/>
      <c r="E442" s="171"/>
      <c r="F442" s="154"/>
      <c r="G442" s="26"/>
      <c r="H442" s="25"/>
      <c r="I442" s="25"/>
      <c r="J442" s="26"/>
      <c r="K442" s="25"/>
      <c r="L442" s="25"/>
      <c r="M442" s="25"/>
      <c r="N442" s="25"/>
      <c r="O442" s="25"/>
      <c r="P442" s="26"/>
      <c r="Q442" s="25"/>
      <c r="R442" s="26"/>
      <c r="S442" s="25"/>
      <c r="T442" s="25"/>
      <c r="U442" s="25"/>
      <c r="V442" s="26"/>
      <c r="W442" s="25"/>
      <c r="X442" s="25"/>
      <c r="Y442" s="26"/>
      <c r="Z442" s="25"/>
      <c r="AA442" s="25"/>
      <c r="AB442" s="26"/>
      <c r="AC442" s="25"/>
      <c r="AD442" s="251"/>
    </row>
    <row r="443" spans="1:30" ht="33" customHeight="1">
      <c r="A443" s="180" t="s">
        <v>100</v>
      </c>
      <c r="B443" s="16" t="s">
        <v>101</v>
      </c>
      <c r="C443" s="16" t="s">
        <v>344</v>
      </c>
      <c r="E443" s="174" t="s">
        <v>343</v>
      </c>
      <c r="F443" s="154"/>
      <c r="G443" s="26"/>
      <c r="H443" s="25"/>
      <c r="I443" s="25"/>
      <c r="J443" s="26"/>
      <c r="K443" s="25"/>
      <c r="L443" s="25"/>
      <c r="M443" s="25"/>
      <c r="N443" s="25"/>
      <c r="O443" s="25"/>
      <c r="P443" s="26"/>
      <c r="Q443" s="25"/>
      <c r="R443" s="26"/>
      <c r="S443" s="25"/>
      <c r="T443" s="25"/>
      <c r="U443" s="25"/>
      <c r="V443" s="26"/>
      <c r="W443" s="25"/>
      <c r="X443" s="25"/>
      <c r="Y443" s="26"/>
      <c r="Z443" s="25"/>
      <c r="AA443" s="25"/>
      <c r="AB443" s="26"/>
      <c r="AC443" s="25"/>
      <c r="AD443" s="251"/>
    </row>
    <row r="444" spans="1:30">
      <c r="A444" s="176"/>
      <c r="E444" s="177" t="s">
        <v>202</v>
      </c>
      <c r="F444" s="157">
        <v>3.8057659501769835E-2</v>
      </c>
      <c r="G444" s="102">
        <v>8.5594191822697743E-3</v>
      </c>
      <c r="H444" s="103">
        <v>3.3481331809037652E-2</v>
      </c>
      <c r="I444" s="103">
        <v>4.4362249907893864E-2</v>
      </c>
      <c r="J444" s="124">
        <v>2.9177788986683443E-2</v>
      </c>
      <c r="K444" s="92">
        <v>3.4778711436075201E-2</v>
      </c>
      <c r="L444" s="92">
        <v>2.5596507306379787E-2</v>
      </c>
      <c r="M444" s="92">
        <v>2.2284690825415589E-2</v>
      </c>
      <c r="N444" s="92">
        <v>0.10804541859342183</v>
      </c>
      <c r="O444" s="92">
        <v>3.3314765233329144E-2</v>
      </c>
      <c r="P444" s="78">
        <v>4.4334388309303335E-2</v>
      </c>
      <c r="Q444" s="79">
        <v>3.2321909668746054E-2</v>
      </c>
      <c r="R444" s="80">
        <v>6.0873178641052739E-2</v>
      </c>
      <c r="S444" s="81">
        <v>3.7286729721322999E-2</v>
      </c>
      <c r="T444" s="81">
        <v>2.1903405727893458E-2</v>
      </c>
      <c r="U444" s="81">
        <v>1.9973661588791006E-2</v>
      </c>
      <c r="V444" s="99">
        <v>2.1054723100085621E-2</v>
      </c>
      <c r="W444" s="100">
        <v>6.1303045291113224E-2</v>
      </c>
      <c r="X444" s="100">
        <v>4.9791552149020139E-2</v>
      </c>
      <c r="Y444" s="84">
        <v>5.8031954964380447E-2</v>
      </c>
      <c r="Z444" s="85">
        <v>3.1110625291526518E-2</v>
      </c>
      <c r="AA444" s="85">
        <v>3.0421783867010346E-2</v>
      </c>
      <c r="AB444" s="241">
        <v>5.1132358771788129E-2</v>
      </c>
      <c r="AC444" s="242">
        <v>3.2086951366006151E-2</v>
      </c>
      <c r="AD444" s="298">
        <v>2.8882103650245919E-2</v>
      </c>
    </row>
    <row r="445" spans="1:30">
      <c r="A445" s="176"/>
      <c r="E445" s="177" t="s">
        <v>300</v>
      </c>
      <c r="F445" s="157">
        <v>5.1018746231106291E-2</v>
      </c>
      <c r="G445" s="102">
        <v>6.616656275767753E-2</v>
      </c>
      <c r="H445" s="103">
        <v>5.2172662918947441E-2</v>
      </c>
      <c r="I445" s="103">
        <v>4.8589027374822458E-2</v>
      </c>
      <c r="J445" s="124">
        <v>9.6220583706911042E-2</v>
      </c>
      <c r="K445" s="92">
        <v>2.5070204800990769E-2</v>
      </c>
      <c r="L445" s="92">
        <v>3.1997936805456414E-2</v>
      </c>
      <c r="M445" s="92">
        <v>2.3292722074384306E-2</v>
      </c>
      <c r="N445" s="92">
        <v>4.4743179953254275E-2</v>
      </c>
      <c r="O445" s="92">
        <v>1.2695189664156978E-2</v>
      </c>
      <c r="P445" s="78">
        <v>6.4606858646244422E-2</v>
      </c>
      <c r="Q445" s="79">
        <v>3.8543800485102697E-2</v>
      </c>
      <c r="R445" s="80">
        <v>6.0244892440782537E-2</v>
      </c>
      <c r="S445" s="81">
        <v>4.6680414271396152E-2</v>
      </c>
      <c r="T445" s="81">
        <v>4.5660636276811786E-2</v>
      </c>
      <c r="U445" s="81">
        <v>4.9143781782525632E-2</v>
      </c>
      <c r="V445" s="99">
        <v>3.9045664636263688E-2</v>
      </c>
      <c r="W445" s="100">
        <v>6.6869293122403639E-2</v>
      </c>
      <c r="X445" s="100">
        <v>6.0183681158167142E-2</v>
      </c>
      <c r="Y445" s="84">
        <v>6.9513863386480662E-2</v>
      </c>
      <c r="Z445" s="85">
        <v>5.4601300197841679E-2</v>
      </c>
      <c r="AA445" s="85">
        <v>3.3495442933159841E-2</v>
      </c>
      <c r="AB445" s="241">
        <v>6.7042100471372559E-2</v>
      </c>
      <c r="AC445" s="242">
        <v>4.999281199008785E-2</v>
      </c>
      <c r="AD445" s="298">
        <v>3.452814515057559E-2</v>
      </c>
    </row>
    <row r="446" spans="1:30">
      <c r="A446" s="176"/>
      <c r="E446" s="177" t="s">
        <v>333</v>
      </c>
      <c r="F446" s="157">
        <v>4.3675870608584307E-2</v>
      </c>
      <c r="G446" s="102">
        <v>9.6132574462522366E-3</v>
      </c>
      <c r="H446" s="103">
        <v>4.7028657349557038E-2</v>
      </c>
      <c r="I446" s="103">
        <v>4.6410089131787673E-2</v>
      </c>
      <c r="J446" s="124">
        <v>7.2599704160456108E-2</v>
      </c>
      <c r="K446" s="92">
        <v>3.6026917072811637E-2</v>
      </c>
      <c r="L446" s="92">
        <v>2.0620432073464465E-2</v>
      </c>
      <c r="M446" s="92">
        <v>1.3629422512097875E-2</v>
      </c>
      <c r="N446" s="92">
        <v>4.4443983636035085E-2</v>
      </c>
      <c r="O446" s="92">
        <v>9.6494222925014826E-3</v>
      </c>
      <c r="P446" s="78">
        <v>4.1162948201982311E-2</v>
      </c>
      <c r="Q446" s="79">
        <v>4.6079937744953073E-2</v>
      </c>
      <c r="R446" s="80">
        <v>4.8683233407329274E-2</v>
      </c>
      <c r="S446" s="81">
        <v>4.9097381426909205E-2</v>
      </c>
      <c r="T446" s="81">
        <v>2.8087802108510241E-2</v>
      </c>
      <c r="U446" s="81">
        <v>5.2074424699185877E-2</v>
      </c>
      <c r="V446" s="99">
        <v>3.3426433515062547E-2</v>
      </c>
      <c r="W446" s="100">
        <v>3.2447995817625939E-2</v>
      </c>
      <c r="X446" s="100">
        <v>7.542662326833878E-2</v>
      </c>
      <c r="Y446" s="84">
        <v>7.7294578795137417E-2</v>
      </c>
      <c r="Z446" s="85">
        <v>3.7061729775465131E-2</v>
      </c>
      <c r="AA446" s="85">
        <v>2.44499943716361E-2</v>
      </c>
      <c r="AB446" s="241">
        <v>7.1742059354762924E-2</v>
      </c>
      <c r="AC446" s="242">
        <v>4.1868330278090705E-2</v>
      </c>
      <c r="AD446" s="298">
        <v>1.2412102669297429E-2</v>
      </c>
    </row>
    <row r="447" spans="1:30">
      <c r="A447" s="176"/>
      <c r="E447" s="177" t="s">
        <v>302</v>
      </c>
      <c r="F447" s="157">
        <v>7.5072142369695921E-2</v>
      </c>
      <c r="G447" s="102">
        <v>4.1405385837539971E-2</v>
      </c>
      <c r="H447" s="103">
        <v>7.6030647402247645E-2</v>
      </c>
      <c r="I447" s="103">
        <v>7.9094680955250671E-2</v>
      </c>
      <c r="J447" s="124">
        <v>0.14232885795734695</v>
      </c>
      <c r="K447" s="92">
        <v>3.1209471206829729E-2</v>
      </c>
      <c r="L447" s="92">
        <v>4.5537650997747987E-2</v>
      </c>
      <c r="M447" s="92">
        <v>6.03738715900193E-2</v>
      </c>
      <c r="N447" s="92">
        <v>5.9934058316620797E-2</v>
      </c>
      <c r="O447" s="92">
        <v>4.5372050816696917E-3</v>
      </c>
      <c r="P447" s="78">
        <v>7.5168340301384487E-2</v>
      </c>
      <c r="Q447" s="79">
        <v>7.5120447494288575E-2</v>
      </c>
      <c r="R447" s="80">
        <v>7.5405279393504998E-2</v>
      </c>
      <c r="S447" s="81">
        <v>6.4174049284010923E-2</v>
      </c>
      <c r="T447" s="81">
        <v>8.2977336905365295E-2</v>
      </c>
      <c r="U447" s="81">
        <v>8.0008970009827443E-2</v>
      </c>
      <c r="V447" s="99">
        <v>6.7299772974287547E-2</v>
      </c>
      <c r="W447" s="100">
        <v>6.6490009200197847E-2</v>
      </c>
      <c r="X447" s="100">
        <v>9.258666798426296E-2</v>
      </c>
      <c r="Y447" s="84">
        <v>0.10187711284755546</v>
      </c>
      <c r="Z447" s="85">
        <v>6.9204536256928836E-2</v>
      </c>
      <c r="AA447" s="85">
        <v>5.8275507459013109E-2</v>
      </c>
      <c r="AB447" s="241">
        <v>8.9805834153218106E-2</v>
      </c>
      <c r="AC447" s="242">
        <v>7.1537348818283053E-2</v>
      </c>
      <c r="AD447" s="298">
        <v>6.1144133617601445E-2</v>
      </c>
    </row>
    <row r="448" spans="1:30">
      <c r="A448" s="176"/>
      <c r="E448" s="177" t="s">
        <v>203</v>
      </c>
      <c r="F448" s="157">
        <v>2.969380249293269E-2</v>
      </c>
      <c r="G448" s="102">
        <v>2.1684130080646784E-2</v>
      </c>
      <c r="H448" s="103">
        <v>1.399535818486713E-2</v>
      </c>
      <c r="I448" s="103">
        <v>3.9061807746656588E-2</v>
      </c>
      <c r="J448" s="124">
        <v>6.1873159267844355E-2</v>
      </c>
      <c r="K448" s="92">
        <v>1.1528310343110405E-2</v>
      </c>
      <c r="L448" s="92">
        <v>8.9274612114820465E-3</v>
      </c>
      <c r="M448" s="92">
        <v>2.56177941516187E-2</v>
      </c>
      <c r="N448" s="92">
        <v>1.7388934476006528E-2</v>
      </c>
      <c r="O448" s="92">
        <v>4.9325259204686346E-3</v>
      </c>
      <c r="P448" s="78">
        <v>3.5308482788262416E-2</v>
      </c>
      <c r="Q448" s="79">
        <v>2.4555688934370195E-2</v>
      </c>
      <c r="R448" s="80">
        <v>2.7542198067224636E-2</v>
      </c>
      <c r="S448" s="81">
        <v>3.3465433222354068E-2</v>
      </c>
      <c r="T448" s="81">
        <v>3.3148180711717025E-2</v>
      </c>
      <c r="U448" s="81">
        <v>2.0646412325848799E-2</v>
      </c>
      <c r="V448" s="99">
        <v>1.9614344615253469E-2</v>
      </c>
      <c r="W448" s="100">
        <v>4.3524111437716707E-2</v>
      </c>
      <c r="X448" s="100">
        <v>3.672140867513634E-2</v>
      </c>
      <c r="Y448" s="84">
        <v>4.8123275467059273E-2</v>
      </c>
      <c r="Z448" s="85">
        <v>2.4038890784883259E-2</v>
      </c>
      <c r="AA448" s="85">
        <v>2.1753149498884822E-2</v>
      </c>
      <c r="AB448" s="241">
        <v>4.6092820746266465E-2</v>
      </c>
      <c r="AC448" s="242">
        <v>2.4077802694407242E-2</v>
      </c>
      <c r="AD448" s="298">
        <v>1.4234928471471162E-2</v>
      </c>
    </row>
    <row r="449" spans="1:30" s="12" customFormat="1">
      <c r="A449" s="169"/>
      <c r="B449" s="13"/>
      <c r="C449" s="13"/>
      <c r="D449" s="65"/>
      <c r="E449" s="177" t="s">
        <v>334</v>
      </c>
      <c r="F449" s="157">
        <v>0.76022474094863735</v>
      </c>
      <c r="G449" s="102">
        <v>0.85016994147577596</v>
      </c>
      <c r="H449" s="103">
        <v>0.77369034149934368</v>
      </c>
      <c r="I449" s="103">
        <v>0.74094522910978577</v>
      </c>
      <c r="J449" s="124">
        <v>0.59499830921844332</v>
      </c>
      <c r="K449" s="92">
        <v>0.86138638514018229</v>
      </c>
      <c r="L449" s="92">
        <v>0.86594531613390502</v>
      </c>
      <c r="M449" s="92">
        <v>0.85480149884646428</v>
      </c>
      <c r="N449" s="92">
        <v>0.71461114846950702</v>
      </c>
      <c r="O449" s="92">
        <v>0.93487089180787408</v>
      </c>
      <c r="P449" s="78">
        <v>0.73799411297359951</v>
      </c>
      <c r="Q449" s="79">
        <v>0.78034737786151265</v>
      </c>
      <c r="R449" s="80">
        <v>0.72592803935934702</v>
      </c>
      <c r="S449" s="81">
        <v>0.76844924714583596</v>
      </c>
      <c r="T449" s="81">
        <v>0.78298411778970756</v>
      </c>
      <c r="U449" s="81">
        <v>0.77684022609701242</v>
      </c>
      <c r="V449" s="99">
        <v>0.81739159866968703</v>
      </c>
      <c r="W449" s="100">
        <v>0.72556501772127246</v>
      </c>
      <c r="X449" s="100">
        <v>0.68430681053171183</v>
      </c>
      <c r="Y449" s="84">
        <v>0.64186852554721852</v>
      </c>
      <c r="Z449" s="85">
        <v>0.78204204991017434</v>
      </c>
      <c r="AA449" s="85">
        <v>0.82976488702251916</v>
      </c>
      <c r="AB449" s="241">
        <v>0.67146268667675002</v>
      </c>
      <c r="AC449" s="242">
        <v>0.77870919586068088</v>
      </c>
      <c r="AD449" s="298">
        <v>0.84689753310080296</v>
      </c>
    </row>
    <row r="450" spans="1:30">
      <c r="A450" s="176"/>
      <c r="E450" s="171" t="s">
        <v>32</v>
      </c>
      <c r="F450" s="157">
        <v>2.2570378472735637E-3</v>
      </c>
      <c r="G450" s="102">
        <v>2.4013032198379018E-3</v>
      </c>
      <c r="H450" s="103">
        <v>3.6010008359993739E-3</v>
      </c>
      <c r="I450" s="103">
        <v>1.5369157738028924E-3</v>
      </c>
      <c r="J450" s="124">
        <v>2.8015967023147649E-3</v>
      </c>
      <c r="K450" s="91"/>
      <c r="L450" s="92">
        <v>1.3746954715642976E-3</v>
      </c>
      <c r="M450" s="91"/>
      <c r="N450" s="92">
        <v>1.0833276555154323E-2</v>
      </c>
      <c r="O450" s="91"/>
      <c r="P450" s="78">
        <v>1.4248687792234858E-3</v>
      </c>
      <c r="Q450" s="79">
        <v>3.0308378110267807E-3</v>
      </c>
      <c r="R450" s="80">
        <v>1.3231786907589242E-3</v>
      </c>
      <c r="S450" s="81">
        <v>8.4674492817068546E-4</v>
      </c>
      <c r="T450" s="81">
        <v>5.2385204799946673E-3</v>
      </c>
      <c r="U450" s="81">
        <v>1.312523496808831E-3</v>
      </c>
      <c r="V450" s="99">
        <v>2.1674624893601286E-3</v>
      </c>
      <c r="W450" s="100">
        <v>3.8005274096702024E-3</v>
      </c>
      <c r="X450" s="100">
        <v>9.8325623336277339E-4</v>
      </c>
      <c r="Y450" s="84">
        <v>3.290688992168249E-3</v>
      </c>
      <c r="Z450" s="85">
        <v>1.9408677831802027E-3</v>
      </c>
      <c r="AA450" s="85">
        <v>1.8392348477766053E-3</v>
      </c>
      <c r="AB450" s="241">
        <v>2.7221398258417896E-3</v>
      </c>
      <c r="AC450" s="242">
        <v>1.7275589924440615E-3</v>
      </c>
      <c r="AD450" s="298">
        <v>1.9010533400054389E-3</v>
      </c>
    </row>
    <row r="451" spans="1:30">
      <c r="A451" s="173"/>
      <c r="E451" s="172" t="s">
        <v>204</v>
      </c>
      <c r="F451" s="150">
        <f>(F444*1+F445*2+F446*3+F447*4+F448*5)/SUM(F444:F448)</f>
        <v>3.030842611079597</v>
      </c>
      <c r="G451" s="24">
        <f t="shared" ref="G451:AD451" si="33">(G444*1+G445*2+G446*3+G447*4+G448*5)/SUM(G444:G448)</f>
        <v>3.0100946716503421</v>
      </c>
      <c r="H451" s="23">
        <f t="shared" si="33"/>
        <v>2.9321357197177367</v>
      </c>
      <c r="I451" s="23">
        <f t="shared" si="33"/>
        <v>3.0772947151526862</v>
      </c>
      <c r="J451" s="24">
        <f t="shared" si="33"/>
        <v>3.2772227467226553</v>
      </c>
      <c r="K451" s="23">
        <f t="shared" si="33"/>
        <v>2.7088198311478355</v>
      </c>
      <c r="L451" s="23">
        <f t="shared" si="33"/>
        <v>2.8507809788267959</v>
      </c>
      <c r="M451" s="23">
        <f t="shared" si="33"/>
        <v>3.3012934418777635</v>
      </c>
      <c r="N451" s="23">
        <f t="shared" si="33"/>
        <v>2.3949418441552841</v>
      </c>
      <c r="O451" s="23">
        <f t="shared" si="33"/>
        <v>2.0031728514277831</v>
      </c>
      <c r="P451" s="24">
        <f t="shared" si="33"/>
        <v>2.9712552762387445</v>
      </c>
      <c r="Q451" s="23">
        <f t="shared" si="33"/>
        <v>3.09714722647018</v>
      </c>
      <c r="R451" s="24">
        <f t="shared" si="33"/>
        <v>2.8111757866460612</v>
      </c>
      <c r="S451" s="23">
        <f t="shared" si="33"/>
        <v>3.0426999171069324</v>
      </c>
      <c r="T451" s="23">
        <f t="shared" si="33"/>
        <v>3.2824015282254999</v>
      </c>
      <c r="U451" s="23">
        <f t="shared" si="33"/>
        <v>3.1451930985957368</v>
      </c>
      <c r="V451" s="24">
        <f t="shared" si="33"/>
        <v>3.1406185953772083</v>
      </c>
      <c r="W451" s="23">
        <f t="shared" si="33"/>
        <v>2.8672114692625281</v>
      </c>
      <c r="X451" s="23">
        <f t="shared" si="33"/>
        <v>3.0198999116867822</v>
      </c>
      <c r="Y451" s="24">
        <f t="shared" si="33"/>
        <v>3.0353563935728154</v>
      </c>
      <c r="Z451" s="23">
        <f t="shared" si="33"/>
        <v>3.0021283828153371</v>
      </c>
      <c r="AA451" s="23">
        <f t="shared" si="33"/>
        <v>3.0441982064660129</v>
      </c>
      <c r="AB451" s="24">
        <f t="shared" si="33"/>
        <v>3.0389320653628271</v>
      </c>
      <c r="AC451" s="23">
        <f t="shared" si="33"/>
        <v>3.0251692375984911</v>
      </c>
      <c r="AD451" s="234">
        <f t="shared" si="33"/>
        <v>2.9822861319383427</v>
      </c>
    </row>
    <row r="452" spans="1:30">
      <c r="A452" s="176"/>
      <c r="E452" s="171"/>
      <c r="F452" s="154"/>
      <c r="G452" s="26"/>
      <c r="H452" s="25"/>
      <c r="I452" s="25"/>
      <c r="J452" s="26"/>
      <c r="K452" s="25"/>
      <c r="L452" s="25"/>
      <c r="M452" s="25"/>
      <c r="N452" s="25"/>
      <c r="O452" s="25"/>
      <c r="P452" s="26"/>
      <c r="Q452" s="25"/>
      <c r="R452" s="26"/>
      <c r="S452" s="25"/>
      <c r="T452" s="25"/>
      <c r="U452" s="25"/>
      <c r="V452" s="26"/>
      <c r="W452" s="25"/>
      <c r="X452" s="25"/>
      <c r="Y452" s="26"/>
      <c r="Z452" s="25"/>
      <c r="AA452" s="25"/>
      <c r="AB452" s="26"/>
      <c r="AC452" s="25"/>
      <c r="AD452" s="251"/>
    </row>
    <row r="453" spans="1:30" ht="38.25" customHeight="1">
      <c r="A453" s="180" t="s">
        <v>102</v>
      </c>
      <c r="B453" s="16" t="s">
        <v>103</v>
      </c>
      <c r="C453" s="16" t="s">
        <v>346</v>
      </c>
      <c r="E453" s="174" t="s">
        <v>345</v>
      </c>
      <c r="F453" s="154"/>
      <c r="G453" s="26"/>
      <c r="H453" s="25"/>
      <c r="I453" s="25"/>
      <c r="J453" s="26"/>
      <c r="K453" s="25"/>
      <c r="L453" s="25"/>
      <c r="M453" s="25"/>
      <c r="N453" s="25"/>
      <c r="O453" s="25"/>
      <c r="P453" s="26"/>
      <c r="Q453" s="25"/>
      <c r="R453" s="26"/>
      <c r="S453" s="25"/>
      <c r="T453" s="25"/>
      <c r="U453" s="25"/>
      <c r="V453" s="26"/>
      <c r="W453" s="25"/>
      <c r="X453" s="25"/>
      <c r="Y453" s="26"/>
      <c r="Z453" s="25"/>
      <c r="AA453" s="25"/>
      <c r="AB453" s="26"/>
      <c r="AC453" s="25"/>
      <c r="AD453" s="251"/>
    </row>
    <row r="454" spans="1:30">
      <c r="A454" s="180"/>
      <c r="B454" s="16"/>
      <c r="C454" s="16"/>
      <c r="E454" s="177" t="s">
        <v>202</v>
      </c>
      <c r="F454" s="157">
        <v>9.6094167870472286E-2</v>
      </c>
      <c r="G454" s="102">
        <v>0.14737646561953222</v>
      </c>
      <c r="H454" s="103">
        <v>9.0891545574766808E-2</v>
      </c>
      <c r="I454" s="103">
        <v>9.2468335441453928E-2</v>
      </c>
      <c r="J454" s="124">
        <v>6.836235999100769E-2</v>
      </c>
      <c r="K454" s="92">
        <v>0.11166394400077079</v>
      </c>
      <c r="L454" s="92">
        <v>6.4767418030427584E-2</v>
      </c>
      <c r="M454" s="92">
        <v>7.982923521858612E-2</v>
      </c>
      <c r="N454" s="92">
        <v>0.17459978908203286</v>
      </c>
      <c r="O454" s="92">
        <v>0.16349065164460977</v>
      </c>
      <c r="P454" s="78">
        <v>9.5475976503991977E-2</v>
      </c>
      <c r="Q454" s="79">
        <v>9.6841652577567328E-2</v>
      </c>
      <c r="R454" s="80">
        <v>6.2520379516299643E-2</v>
      </c>
      <c r="S454" s="81">
        <v>0.12702110182954718</v>
      </c>
      <c r="T454" s="81">
        <v>0.10993065117102291</v>
      </c>
      <c r="U454" s="81">
        <v>8.4854534142099911E-2</v>
      </c>
      <c r="V454" s="99">
        <v>8.9911515074780013E-2</v>
      </c>
      <c r="W454" s="100">
        <v>0.1181776945175534</v>
      </c>
      <c r="X454" s="100">
        <v>8.738729947366275E-2</v>
      </c>
      <c r="Y454" s="84">
        <v>9.0870965558789041E-2</v>
      </c>
      <c r="Z454" s="85">
        <v>0.11759930042038193</v>
      </c>
      <c r="AA454" s="85">
        <v>7.9012840325873357E-2</v>
      </c>
      <c r="AB454" s="241">
        <v>8.9131182973333889E-2</v>
      </c>
      <c r="AC454" s="242">
        <v>0.10269026499796542</v>
      </c>
      <c r="AD454" s="298">
        <v>8.8480421982213772E-2</v>
      </c>
    </row>
    <row r="455" spans="1:30">
      <c r="A455" s="176"/>
      <c r="E455" s="177" t="s">
        <v>300</v>
      </c>
      <c r="F455" s="157">
        <v>0.24860834234950141</v>
      </c>
      <c r="G455" s="102">
        <v>0.36032017376264508</v>
      </c>
      <c r="H455" s="103">
        <v>0.23090026990274246</v>
      </c>
      <c r="I455" s="103">
        <v>0.24416389139197622</v>
      </c>
      <c r="J455" s="124">
        <v>0.31270013091749932</v>
      </c>
      <c r="K455" s="92">
        <v>0.22507299234514094</v>
      </c>
      <c r="L455" s="92">
        <v>0.20021092528501394</v>
      </c>
      <c r="M455" s="92">
        <v>0.27296864312200741</v>
      </c>
      <c r="N455" s="92">
        <v>0.1885168201154124</v>
      </c>
      <c r="O455" s="92">
        <v>0.13244027564396288</v>
      </c>
      <c r="P455" s="78">
        <v>0.24437150783417341</v>
      </c>
      <c r="Q455" s="79">
        <v>0.25138125373810355</v>
      </c>
      <c r="R455" s="80">
        <v>0.22214468064800896</v>
      </c>
      <c r="S455" s="81">
        <v>0.26152121645705384</v>
      </c>
      <c r="T455" s="81">
        <v>0.24625615163419126</v>
      </c>
      <c r="U455" s="81">
        <v>0.28698974824612122</v>
      </c>
      <c r="V455" s="99">
        <v>0.23805497385316529</v>
      </c>
      <c r="W455" s="100">
        <v>0.22879021242462372</v>
      </c>
      <c r="X455" s="100">
        <v>0.27996299210555897</v>
      </c>
      <c r="Y455" s="84">
        <v>0.25825083515193609</v>
      </c>
      <c r="Z455" s="85">
        <v>0.2659804378046684</v>
      </c>
      <c r="AA455" s="85">
        <v>0.21443535000858568</v>
      </c>
      <c r="AB455" s="241">
        <v>0.28457990886438417</v>
      </c>
      <c r="AC455" s="242">
        <v>0.24252670325377249</v>
      </c>
      <c r="AD455" s="298">
        <v>0.20917697077763237</v>
      </c>
    </row>
    <row r="456" spans="1:30">
      <c r="A456" s="176"/>
      <c r="E456" s="177" t="s">
        <v>333</v>
      </c>
      <c r="F456" s="157">
        <v>0.22389033922153451</v>
      </c>
      <c r="G456" s="102">
        <v>0.1619693099772741</v>
      </c>
      <c r="H456" s="103">
        <v>0.2689328256286489</v>
      </c>
      <c r="I456" s="103">
        <v>0.208157778964981</v>
      </c>
      <c r="J456" s="124">
        <v>0.29681434085022695</v>
      </c>
      <c r="K456" s="92">
        <v>0.19553287930308413</v>
      </c>
      <c r="L456" s="92">
        <v>0.18940215576694139</v>
      </c>
      <c r="M456" s="92">
        <v>0.17502790078122188</v>
      </c>
      <c r="N456" s="92">
        <v>0.19538054104013367</v>
      </c>
      <c r="O456" s="92">
        <v>0.13298832915554837</v>
      </c>
      <c r="P456" s="78">
        <v>0.23202047434845466</v>
      </c>
      <c r="Q456" s="79">
        <v>0.21678139720900311</v>
      </c>
      <c r="R456" s="80">
        <v>0.28237559547952507</v>
      </c>
      <c r="S456" s="81">
        <v>0.17269699514647552</v>
      </c>
      <c r="T456" s="81">
        <v>0.20978652881182952</v>
      </c>
      <c r="U456" s="81">
        <v>0.21922879900802245</v>
      </c>
      <c r="V456" s="99">
        <v>0.21802567736379236</v>
      </c>
      <c r="W456" s="100">
        <v>0.21198895976258877</v>
      </c>
      <c r="X456" s="100">
        <v>0.25065560547311677</v>
      </c>
      <c r="Y456" s="84">
        <v>0.26989470040484481</v>
      </c>
      <c r="Z456" s="85">
        <v>0.19795917005024891</v>
      </c>
      <c r="AA456" s="85">
        <v>0.2231984431343369</v>
      </c>
      <c r="AB456" s="241">
        <v>0.23710403502250854</v>
      </c>
      <c r="AC456" s="242">
        <v>0.23031195963018708</v>
      </c>
      <c r="AD456" s="298">
        <v>0.20953334111470653</v>
      </c>
    </row>
    <row r="457" spans="1:30">
      <c r="A457" s="176"/>
      <c r="E457" s="177" t="s">
        <v>302</v>
      </c>
      <c r="F457" s="157">
        <v>0.22853696118301292</v>
      </c>
      <c r="G457" s="102">
        <v>0.17521871166261085</v>
      </c>
      <c r="H457" s="103">
        <v>0.20551995911579035</v>
      </c>
      <c r="I457" s="103">
        <v>0.24809582561032292</v>
      </c>
      <c r="J457" s="124">
        <v>0.23510553688454133</v>
      </c>
      <c r="K457" s="92">
        <v>0.23916157046400074</v>
      </c>
      <c r="L457" s="92">
        <v>0.25391397656334552</v>
      </c>
      <c r="M457" s="92">
        <v>0.31463080966267054</v>
      </c>
      <c r="N457" s="92">
        <v>0.12260495538729516</v>
      </c>
      <c r="O457" s="92">
        <v>4.2316918681437159E-2</v>
      </c>
      <c r="P457" s="78">
        <v>0.22456661326664842</v>
      </c>
      <c r="Q457" s="79">
        <v>0.23262704131323456</v>
      </c>
      <c r="R457" s="80">
        <v>0.2329865833194156</v>
      </c>
      <c r="S457" s="81">
        <v>0.19479879128462302</v>
      </c>
      <c r="T457" s="81">
        <v>0.24387365043317158</v>
      </c>
      <c r="U457" s="81">
        <v>0.25374355005727173</v>
      </c>
      <c r="V457" s="99">
        <v>0.20596171649597941</v>
      </c>
      <c r="W457" s="100">
        <v>0.24510967199628916</v>
      </c>
      <c r="X457" s="100">
        <v>0.25928995734704291</v>
      </c>
      <c r="Y457" s="84">
        <v>0.24472864080201212</v>
      </c>
      <c r="Z457" s="85">
        <v>0.21796444359889655</v>
      </c>
      <c r="AA457" s="85">
        <v>0.22636655028332664</v>
      </c>
      <c r="AB457" s="241">
        <v>0.23601830054562056</v>
      </c>
      <c r="AC457" s="242">
        <v>0.23494071313180373</v>
      </c>
      <c r="AD457" s="298">
        <v>0.21241162139811409</v>
      </c>
    </row>
    <row r="458" spans="1:30">
      <c r="A458" s="176"/>
      <c r="E458" s="177" t="s">
        <v>203</v>
      </c>
      <c r="F458" s="157">
        <v>5.818124639131847E-2</v>
      </c>
      <c r="G458" s="102">
        <v>9.9752629567805649E-3</v>
      </c>
      <c r="H458" s="103">
        <v>2.7774085201038648E-2</v>
      </c>
      <c r="I458" s="103">
        <v>7.9274488700870907E-2</v>
      </c>
      <c r="J458" s="124">
        <v>7.7945029763422824E-2</v>
      </c>
      <c r="K458" s="92">
        <v>6.5985946064150994E-2</v>
      </c>
      <c r="L458" s="92">
        <v>3.917085178353908E-2</v>
      </c>
      <c r="M458" s="92">
        <v>4.8361354117915305E-2</v>
      </c>
      <c r="N458" s="92">
        <v>2.7363051437915467E-2</v>
      </c>
      <c r="O458" s="92">
        <v>2.4707330440329549E-3</v>
      </c>
      <c r="P458" s="78">
        <v>5.9541671550814676E-2</v>
      </c>
      <c r="Q458" s="79">
        <v>5.7028779106011257E-2</v>
      </c>
      <c r="R458" s="80">
        <v>6.394197504354257E-2</v>
      </c>
      <c r="S458" s="81">
        <v>6.4313519479187911E-2</v>
      </c>
      <c r="T458" s="81">
        <v>6.0016503963939531E-2</v>
      </c>
      <c r="U458" s="81">
        <v>3.0227613999371222E-2</v>
      </c>
      <c r="V458" s="99">
        <v>4.3864504050048485E-2</v>
      </c>
      <c r="W458" s="100">
        <v>7.7062548531684302E-2</v>
      </c>
      <c r="X458" s="100">
        <v>6.9163752521440733E-2</v>
      </c>
      <c r="Y458" s="84">
        <v>8.1559201760059818E-2</v>
      </c>
      <c r="Z458" s="85">
        <v>6.1688002843711044E-2</v>
      </c>
      <c r="AA458" s="85">
        <v>3.6893518783507911E-2</v>
      </c>
      <c r="AB458" s="241">
        <v>8.2550695907157315E-2</v>
      </c>
      <c r="AC458" s="242">
        <v>5.8611926248581685E-2</v>
      </c>
      <c r="AD458" s="298">
        <v>2.5607754221188016E-2</v>
      </c>
    </row>
    <row r="459" spans="1:30" s="12" customFormat="1">
      <c r="A459" s="169"/>
      <c r="B459" s="13"/>
      <c r="C459" s="13"/>
      <c r="D459" s="65"/>
      <c r="E459" s="177" t="s">
        <v>334</v>
      </c>
      <c r="F459" s="157">
        <v>0.14425347847983186</v>
      </c>
      <c r="G459" s="102">
        <v>0.1427387728013193</v>
      </c>
      <c r="H459" s="103">
        <v>0.17519750362118691</v>
      </c>
      <c r="I459" s="103">
        <v>0.12783967989039499</v>
      </c>
      <c r="J459" s="124">
        <v>9.0726015933018603E-3</v>
      </c>
      <c r="K459" s="92">
        <v>0.16258266782285241</v>
      </c>
      <c r="L459" s="92">
        <v>0.2511599739336875</v>
      </c>
      <c r="M459" s="92">
        <v>0.10918205709759872</v>
      </c>
      <c r="N459" s="92">
        <v>0.2891768274619933</v>
      </c>
      <c r="O459" s="92">
        <v>0.52629309183040884</v>
      </c>
      <c r="P459" s="78">
        <v>0.14311660740567081</v>
      </c>
      <c r="Q459" s="79">
        <v>0.14533987605608015</v>
      </c>
      <c r="R459" s="80">
        <v>0.13603078599320814</v>
      </c>
      <c r="S459" s="81">
        <v>0.17964837580311258</v>
      </c>
      <c r="T459" s="81">
        <v>0.12922167030228918</v>
      </c>
      <c r="U459" s="81">
        <v>0.1236432310503046</v>
      </c>
      <c r="V459" s="99">
        <v>0.20380741538397895</v>
      </c>
      <c r="W459" s="100">
        <v>0.11887091276726063</v>
      </c>
      <c r="X459" s="100">
        <v>5.2557139274936784E-2</v>
      </c>
      <c r="Y459" s="84">
        <v>5.4695656322358108E-2</v>
      </c>
      <c r="Z459" s="85">
        <v>0.1381444451676104</v>
      </c>
      <c r="AA459" s="85">
        <v>0.21952378226775798</v>
      </c>
      <c r="AB459" s="241">
        <v>7.061587668699551E-2</v>
      </c>
      <c r="AC459" s="242">
        <v>0.13027191794785159</v>
      </c>
      <c r="AD459" s="298">
        <v>0.2547898905061452</v>
      </c>
    </row>
    <row r="460" spans="1:30">
      <c r="A460" s="176"/>
      <c r="E460" s="171" t="s">
        <v>32</v>
      </c>
      <c r="F460" s="157">
        <v>4.3546450432854219E-4</v>
      </c>
      <c r="G460" s="102">
        <v>2.4013032198379018E-3</v>
      </c>
      <c r="H460" s="103">
        <v>7.8381095582595063E-4</v>
      </c>
      <c r="I460" s="108"/>
      <c r="J460" s="123"/>
      <c r="K460" s="91"/>
      <c r="L460" s="92">
        <v>1.3746986370450198E-3</v>
      </c>
      <c r="M460" s="91"/>
      <c r="N460" s="92">
        <v>2.3580154752171388E-3</v>
      </c>
      <c r="O460" s="91"/>
      <c r="P460" s="78">
        <v>9.0714909024603081E-4</v>
      </c>
      <c r="Q460" s="98"/>
      <c r="R460" s="96"/>
      <c r="S460" s="88"/>
      <c r="T460" s="81">
        <v>9.1484368355602963E-4</v>
      </c>
      <c r="U460" s="81">
        <v>1.312523496808831E-3</v>
      </c>
      <c r="V460" s="99">
        <v>3.7419777825553635E-4</v>
      </c>
      <c r="W460" s="101"/>
      <c r="X460" s="100">
        <v>9.8325380424108487E-4</v>
      </c>
      <c r="Y460" s="90"/>
      <c r="Z460" s="85">
        <v>6.6420011448273318E-4</v>
      </c>
      <c r="AA460" s="85">
        <v>5.6951519661152766E-4</v>
      </c>
      <c r="AB460" s="244"/>
      <c r="AC460" s="242">
        <v>6.4651478983802208E-4</v>
      </c>
      <c r="AD460" s="299"/>
    </row>
    <row r="461" spans="1:30">
      <c r="A461" s="173"/>
      <c r="E461" s="172" t="s">
        <v>204</v>
      </c>
      <c r="F461" s="150">
        <f>(F454*1+F455*2+F456*3+F457*4+F458*5)/SUM(F454:F458)</f>
        <v>2.8878802941477462</v>
      </c>
      <c r="G461" s="24">
        <f t="shared" ref="G461:AD461" si="34">(G454*1+G455*2+G456*3+G457*4+G458*5)/SUM(G454:G458)</f>
        <v>2.4620126005147482</v>
      </c>
      <c r="H461" s="23">
        <f t="shared" si="34"/>
        <v>2.8160051049612043</v>
      </c>
      <c r="I461" s="23">
        <f t="shared" si="34"/>
        <v>2.9742527162208003</v>
      </c>
      <c r="J461" s="24">
        <f t="shared" si="34"/>
        <v>2.9410357866963053</v>
      </c>
      <c r="K461" s="23">
        <f t="shared" si="34"/>
        <v>2.9077312890652776</v>
      </c>
      <c r="L461" s="23">
        <f t="shared" si="34"/>
        <v>3.0033579066378731</v>
      </c>
      <c r="M461" s="23">
        <f t="shared" si="34"/>
        <v>2.9761190310206751</v>
      </c>
      <c r="N461" s="23">
        <f t="shared" si="34"/>
        <v>2.4913153647379556</v>
      </c>
      <c r="O461" s="23">
        <f t="shared" si="34"/>
        <v>2.1299193930772877</v>
      </c>
      <c r="P461" s="24">
        <f t="shared" si="34"/>
        <v>2.8929018122061443</v>
      </c>
      <c r="Q461" s="23">
        <f t="shared" si="34"/>
        <v>2.8848899619722559</v>
      </c>
      <c r="R461" s="24">
        <f t="shared" si="34"/>
        <v>3.0158397932519212</v>
      </c>
      <c r="S461" s="23">
        <f t="shared" si="34"/>
        <v>2.7657862991845117</v>
      </c>
      <c r="T461" s="23">
        <f t="shared" si="34"/>
        <v>2.8824978893141826</v>
      </c>
      <c r="U461" s="23">
        <f t="shared" si="34"/>
        <v>2.8371510478300968</v>
      </c>
      <c r="V461" s="24">
        <f t="shared" si="34"/>
        <v>2.8439502260055654</v>
      </c>
      <c r="W461" s="23">
        <f t="shared" si="34"/>
        <v>2.9251973026936708</v>
      </c>
      <c r="X461" s="23">
        <f t="shared" si="34"/>
        <v>2.939648635562174</v>
      </c>
      <c r="Y461" s="24">
        <f t="shared" si="34"/>
        <v>2.9659943147808652</v>
      </c>
      <c r="Z461" s="23">
        <f t="shared" si="34"/>
        <v>2.8143982885064256</v>
      </c>
      <c r="AA461" s="23">
        <f t="shared" si="34"/>
        <v>2.9072870606510959</v>
      </c>
      <c r="AB461" s="24">
        <f t="shared" si="34"/>
        <v>2.9335876513243062</v>
      </c>
      <c r="AC461" s="23">
        <f t="shared" si="34"/>
        <v>2.8898346585323003</v>
      </c>
      <c r="AD461" s="234">
        <f t="shared" si="34"/>
        <v>2.835602492047808</v>
      </c>
    </row>
    <row r="462" spans="1:30">
      <c r="A462" s="176"/>
      <c r="E462" s="171"/>
      <c r="F462" s="154"/>
      <c r="G462" s="26"/>
      <c r="H462" s="25"/>
      <c r="I462" s="25"/>
      <c r="J462" s="26"/>
      <c r="K462" s="25"/>
      <c r="L462" s="25"/>
      <c r="M462" s="25"/>
      <c r="N462" s="25"/>
      <c r="O462" s="25"/>
      <c r="P462" s="26"/>
      <c r="Q462" s="25"/>
      <c r="R462" s="26"/>
      <c r="S462" s="25"/>
      <c r="T462" s="25"/>
      <c r="U462" s="25"/>
      <c r="V462" s="26"/>
      <c r="W462" s="25"/>
      <c r="X462" s="25"/>
      <c r="Y462" s="26"/>
      <c r="Z462" s="25"/>
      <c r="AA462" s="25"/>
      <c r="AB462" s="26"/>
      <c r="AC462" s="25"/>
      <c r="AD462" s="251"/>
    </row>
    <row r="463" spans="1:30" ht="40.5" customHeight="1">
      <c r="A463" s="180" t="s">
        <v>104</v>
      </c>
      <c r="B463" s="16" t="s">
        <v>105</v>
      </c>
      <c r="C463" s="16" t="s">
        <v>348</v>
      </c>
      <c r="E463" s="174" t="s">
        <v>347</v>
      </c>
      <c r="F463" s="154"/>
      <c r="G463" s="26"/>
      <c r="H463" s="25"/>
      <c r="I463" s="25"/>
      <c r="J463" s="26"/>
      <c r="K463" s="25"/>
      <c r="L463" s="25"/>
      <c r="M463" s="25"/>
      <c r="N463" s="25"/>
      <c r="O463" s="25"/>
      <c r="P463" s="26"/>
      <c r="Q463" s="25"/>
      <c r="R463" s="26"/>
      <c r="S463" s="25"/>
      <c r="T463" s="25"/>
      <c r="U463" s="25"/>
      <c r="V463" s="26"/>
      <c r="W463" s="25"/>
      <c r="X463" s="25"/>
      <c r="Y463" s="26"/>
      <c r="Z463" s="25"/>
      <c r="AA463" s="25"/>
      <c r="AB463" s="26"/>
      <c r="AC463" s="25"/>
      <c r="AD463" s="251"/>
    </row>
    <row r="464" spans="1:30">
      <c r="A464" s="176"/>
      <c r="E464" s="177" t="s">
        <v>202</v>
      </c>
      <c r="F464" s="157">
        <v>8.5923742756455923E-2</v>
      </c>
      <c r="G464" s="102">
        <v>9.3711159825432905E-2</v>
      </c>
      <c r="H464" s="103">
        <v>9.5428983871809495E-2</v>
      </c>
      <c r="I464" s="103">
        <v>8.0135700439259439E-2</v>
      </c>
      <c r="J464" s="124">
        <v>5.308770716796922E-2</v>
      </c>
      <c r="K464" s="92">
        <v>8.5730957306650118E-2</v>
      </c>
      <c r="L464" s="92">
        <v>4.6958508049010195E-2</v>
      </c>
      <c r="M464" s="92">
        <v>0.14311643660953491</v>
      </c>
      <c r="N464" s="92">
        <v>0.17398465503451135</v>
      </c>
      <c r="O464" s="92">
        <v>0.11353692173616164</v>
      </c>
      <c r="P464" s="78">
        <v>8.2704906289480198E-2</v>
      </c>
      <c r="Q464" s="79">
        <v>8.9058620727040128E-2</v>
      </c>
      <c r="R464" s="80">
        <v>6.8380733105878055E-2</v>
      </c>
      <c r="S464" s="81">
        <v>9.7939124153686108E-2</v>
      </c>
      <c r="T464" s="81">
        <v>9.742855369649718E-2</v>
      </c>
      <c r="U464" s="81">
        <v>7.9786742882268877E-2</v>
      </c>
      <c r="V464" s="99">
        <v>8.8859694098208986E-2</v>
      </c>
      <c r="W464" s="100">
        <v>9.9997821677385301E-2</v>
      </c>
      <c r="X464" s="100">
        <v>6.4340206236504952E-2</v>
      </c>
      <c r="Y464" s="84">
        <v>6.2200096967491486E-2</v>
      </c>
      <c r="Z464" s="85">
        <v>0.10042038263330752</v>
      </c>
      <c r="AA464" s="85">
        <v>9.1902772213000597E-2</v>
      </c>
      <c r="AB464" s="241">
        <v>7.1485867109158885E-2</v>
      </c>
      <c r="AC464" s="242">
        <v>9.7728587022910679E-2</v>
      </c>
      <c r="AD464" s="298">
        <v>8.6672386796681669E-2</v>
      </c>
    </row>
    <row r="465" spans="1:30">
      <c r="A465" s="176"/>
      <c r="E465" s="177" t="s">
        <v>300</v>
      </c>
      <c r="F465" s="157">
        <v>0.17556690882411138</v>
      </c>
      <c r="G465" s="102">
        <v>0.27712728515978519</v>
      </c>
      <c r="H465" s="103">
        <v>0.17254672586605696</v>
      </c>
      <c r="I465" s="103">
        <v>0.16451631457339189</v>
      </c>
      <c r="J465" s="124">
        <v>0.24460508443517509</v>
      </c>
      <c r="K465" s="92">
        <v>0.13228042484413685</v>
      </c>
      <c r="L465" s="92">
        <v>0.10525309882862781</v>
      </c>
      <c r="M465" s="92">
        <v>0.16880623299322278</v>
      </c>
      <c r="N465" s="92">
        <v>0.1827620937879551</v>
      </c>
      <c r="O465" s="92">
        <v>0.15090338984573642</v>
      </c>
      <c r="P465" s="78">
        <v>0.19562315216400317</v>
      </c>
      <c r="Q465" s="79">
        <v>0.15573769504404716</v>
      </c>
      <c r="R465" s="80">
        <v>0.17654725264237825</v>
      </c>
      <c r="S465" s="81">
        <v>0.1862103685475946</v>
      </c>
      <c r="T465" s="81">
        <v>0.17037239654566058</v>
      </c>
      <c r="U465" s="81">
        <v>0.16302297460701329</v>
      </c>
      <c r="V465" s="99">
        <v>0.15104606077168684</v>
      </c>
      <c r="W465" s="100">
        <v>0.16021178421279905</v>
      </c>
      <c r="X465" s="100">
        <v>0.2404144988116943</v>
      </c>
      <c r="Y465" s="84">
        <v>0.21505037538845242</v>
      </c>
      <c r="Z465" s="85">
        <v>0.16857777495928011</v>
      </c>
      <c r="AA465" s="85">
        <v>0.15392650678266842</v>
      </c>
      <c r="AB465" s="241">
        <v>0.21230448996224255</v>
      </c>
      <c r="AC465" s="242">
        <v>0.14384559654845291</v>
      </c>
      <c r="AD465" s="298">
        <v>0.17379302980220848</v>
      </c>
    </row>
    <row r="466" spans="1:30">
      <c r="A466" s="176"/>
      <c r="E466" s="177" t="s">
        <v>333</v>
      </c>
      <c r="F466" s="157">
        <v>0.13431876064238674</v>
      </c>
      <c r="G466" s="102">
        <v>7.6045290911650548E-2</v>
      </c>
      <c r="H466" s="103">
        <v>0.12621916575336936</v>
      </c>
      <c r="I466" s="103">
        <v>0.14642775899958493</v>
      </c>
      <c r="J466" s="124">
        <v>0.19100919822949666</v>
      </c>
      <c r="K466" s="92">
        <v>0.12361336195650879</v>
      </c>
      <c r="L466" s="92">
        <v>6.5923362277993072E-2</v>
      </c>
      <c r="M466" s="92">
        <v>0.10880437293556099</v>
      </c>
      <c r="N466" s="92">
        <v>0.12060609651331576</v>
      </c>
      <c r="O466" s="92">
        <v>6.8803176913470432E-2</v>
      </c>
      <c r="P466" s="78">
        <v>0.12989424191510698</v>
      </c>
      <c r="Q466" s="79">
        <v>0.13865669717984949</v>
      </c>
      <c r="R466" s="80">
        <v>0.15416756137713836</v>
      </c>
      <c r="S466" s="81">
        <v>0.15556277497641208</v>
      </c>
      <c r="T466" s="81">
        <v>9.7520497785296756E-2</v>
      </c>
      <c r="U466" s="81">
        <v>0.12027261734637791</v>
      </c>
      <c r="V466" s="99">
        <v>0.10736460881000166</v>
      </c>
      <c r="W466" s="100">
        <v>0.14712519076339955</v>
      </c>
      <c r="X466" s="100">
        <v>0.17733177198365524</v>
      </c>
      <c r="Y466" s="84">
        <v>0.19038690472888489</v>
      </c>
      <c r="Z466" s="85">
        <v>0.12559744733117942</v>
      </c>
      <c r="AA466" s="85">
        <v>0.10183733043328944</v>
      </c>
      <c r="AB466" s="241">
        <v>0.17453876977127092</v>
      </c>
      <c r="AC466" s="242">
        <v>0.13228466816545595</v>
      </c>
      <c r="AD466" s="298">
        <v>8.7937686178435767E-2</v>
      </c>
    </row>
    <row r="467" spans="1:30">
      <c r="A467" s="176"/>
      <c r="E467" s="177" t="s">
        <v>302</v>
      </c>
      <c r="F467" s="157">
        <v>0.2109967760621442</v>
      </c>
      <c r="G467" s="102">
        <v>0.23194095287894939</v>
      </c>
      <c r="H467" s="103">
        <v>0.1934388327124881</v>
      </c>
      <c r="I467" s="103">
        <v>0.21623358217965333</v>
      </c>
      <c r="J467" s="124">
        <v>0.25174981722556916</v>
      </c>
      <c r="K467" s="92">
        <v>0.2179475104657545</v>
      </c>
      <c r="L467" s="92">
        <v>0.1839448094188732</v>
      </c>
      <c r="M467" s="92">
        <v>0.19250996780900209</v>
      </c>
      <c r="N467" s="92">
        <v>0.16467399354208015</v>
      </c>
      <c r="O467" s="92">
        <v>6.7087140508342094E-2</v>
      </c>
      <c r="P467" s="78">
        <v>0.21259784576511806</v>
      </c>
      <c r="Q467" s="79">
        <v>0.209901304971613</v>
      </c>
      <c r="R467" s="80">
        <v>0.2294266297648303</v>
      </c>
      <c r="S467" s="81">
        <v>0.16044625237175258</v>
      </c>
      <c r="T467" s="81">
        <v>0.21792358067059422</v>
      </c>
      <c r="U467" s="81">
        <v>0.25345718368692977</v>
      </c>
      <c r="V467" s="99">
        <v>0.20168808848361619</v>
      </c>
      <c r="W467" s="100">
        <v>0.22701196924208472</v>
      </c>
      <c r="X467" s="100">
        <v>0.20839324271576026</v>
      </c>
      <c r="Y467" s="84">
        <v>0.21837545058263705</v>
      </c>
      <c r="Z467" s="85">
        <v>0.2238007663346773</v>
      </c>
      <c r="AA467" s="85">
        <v>0.18364814072844524</v>
      </c>
      <c r="AB467" s="241">
        <v>0.23111438656517247</v>
      </c>
      <c r="AC467" s="242">
        <v>0.21384793569934113</v>
      </c>
      <c r="AD467" s="298">
        <v>0.17921308063769101</v>
      </c>
    </row>
    <row r="468" spans="1:30">
      <c r="A468" s="176"/>
      <c r="E468" s="177" t="s">
        <v>203</v>
      </c>
      <c r="F468" s="157">
        <v>5.5242720662181145E-2</v>
      </c>
      <c r="G468" s="102">
        <v>1.2006516099189507E-2</v>
      </c>
      <c r="H468" s="103">
        <v>3.3130783190602933E-2</v>
      </c>
      <c r="I468" s="103">
        <v>7.2588438724681181E-2</v>
      </c>
      <c r="J468" s="124">
        <v>8.3600174556665741E-2</v>
      </c>
      <c r="K468" s="92">
        <v>4.3272525324040551E-2</v>
      </c>
      <c r="L468" s="92">
        <v>4.3384752128249951E-2</v>
      </c>
      <c r="M468" s="92">
        <v>2.7627856463550371E-2</v>
      </c>
      <c r="N468" s="92">
        <v>5.3037888437953609E-2</v>
      </c>
      <c r="O468" s="92">
        <v>2.0502592023575284E-2</v>
      </c>
      <c r="P468" s="78">
        <v>5.4654918662655143E-2</v>
      </c>
      <c r="Q468" s="79">
        <v>5.5886827773380894E-2</v>
      </c>
      <c r="R468" s="80">
        <v>6.1445732827523677E-2</v>
      </c>
      <c r="S468" s="81">
        <v>6.0449593273957436E-2</v>
      </c>
      <c r="T468" s="81">
        <v>4.8010904568931624E-2</v>
      </c>
      <c r="U468" s="81">
        <v>4.5421567549741672E-2</v>
      </c>
      <c r="V468" s="99">
        <v>4.3731595686135376E-2</v>
      </c>
      <c r="W468" s="100">
        <v>6.3978616560121063E-2</v>
      </c>
      <c r="X468" s="100">
        <v>7.042749358907846E-2</v>
      </c>
      <c r="Y468" s="84">
        <v>8.3028137214547784E-2</v>
      </c>
      <c r="Z468" s="85">
        <v>5.610080505193453E-2</v>
      </c>
      <c r="AA468" s="85">
        <v>2.8802968729132086E-2</v>
      </c>
      <c r="AB468" s="241">
        <v>7.0145908629516168E-2</v>
      </c>
      <c r="AC468" s="242">
        <v>5.7102084443347065E-2</v>
      </c>
      <c r="AD468" s="298">
        <v>2.4265437211225527E-2</v>
      </c>
    </row>
    <row r="469" spans="1:30" s="12" customFormat="1">
      <c r="A469" s="169"/>
      <c r="B469" s="13"/>
      <c r="C469" s="13"/>
      <c r="D469" s="65"/>
      <c r="E469" s="177" t="s">
        <v>334</v>
      </c>
      <c r="F469" s="157">
        <v>0.33186646713868562</v>
      </c>
      <c r="G469" s="102">
        <v>0.30676749190515457</v>
      </c>
      <c r="H469" s="103">
        <v>0.37222355154984832</v>
      </c>
      <c r="I469" s="103">
        <v>0.31401168698528736</v>
      </c>
      <c r="J469" s="124">
        <v>0.1710985924007398</v>
      </c>
      <c r="K469" s="92">
        <v>0.38914636034239547</v>
      </c>
      <c r="L469" s="92">
        <v>0.54378887207934101</v>
      </c>
      <c r="M469" s="92">
        <v>0.35913513318912893</v>
      </c>
      <c r="N469" s="92">
        <v>0.29822555321859168</v>
      </c>
      <c r="O469" s="92">
        <v>0.57916677897271407</v>
      </c>
      <c r="P469" s="78">
        <v>0.31918818947889399</v>
      </c>
      <c r="Q469" s="79">
        <v>0.34397138771738989</v>
      </c>
      <c r="R469" s="80">
        <v>0.31003209028225132</v>
      </c>
      <c r="S469" s="81">
        <v>0.33220779490086161</v>
      </c>
      <c r="T469" s="81">
        <v>0.36217121368495819</v>
      </c>
      <c r="U469" s="81">
        <v>0.32153017478289547</v>
      </c>
      <c r="V469" s="99">
        <v>0.40065211913647486</v>
      </c>
      <c r="W469" s="100">
        <v>0.29732566051226461</v>
      </c>
      <c r="X469" s="100">
        <v>0.23236317191151692</v>
      </c>
      <c r="Y469" s="84">
        <v>0.223653189220854</v>
      </c>
      <c r="Z469" s="85">
        <v>0.32051046701022673</v>
      </c>
      <c r="AA469" s="85">
        <v>0.43330376051742886</v>
      </c>
      <c r="AB469" s="241">
        <v>0.2353820625448565</v>
      </c>
      <c r="AC469" s="242">
        <v>0.35065577445387325</v>
      </c>
      <c r="AD469" s="298">
        <v>0.4397828006203568</v>
      </c>
    </row>
    <row r="470" spans="1:30">
      <c r="A470" s="176"/>
      <c r="E470" s="171" t="s">
        <v>32</v>
      </c>
      <c r="F470" s="157">
        <v>6.0846239140349926E-3</v>
      </c>
      <c r="G470" s="102">
        <v>2.4013032198379018E-3</v>
      </c>
      <c r="H470" s="103">
        <v>7.0119570558248683E-3</v>
      </c>
      <c r="I470" s="103">
        <v>6.0865180981418661E-3</v>
      </c>
      <c r="J470" s="124">
        <v>4.8494259843843571E-3</v>
      </c>
      <c r="K470" s="92">
        <v>8.0088597605136591E-3</v>
      </c>
      <c r="L470" s="92">
        <v>1.0746597217904701E-2</v>
      </c>
      <c r="M470" s="91"/>
      <c r="N470" s="92">
        <v>6.7097194655923219E-3</v>
      </c>
      <c r="O470" s="91"/>
      <c r="P470" s="78">
        <v>5.3367457247424418E-3</v>
      </c>
      <c r="Q470" s="79">
        <v>6.7874665866794852E-3</v>
      </c>
      <c r="R470" s="96"/>
      <c r="S470" s="81">
        <v>7.1840917757356034E-3</v>
      </c>
      <c r="T470" s="81">
        <v>6.5728530480614741E-3</v>
      </c>
      <c r="U470" s="81">
        <v>1.6508739144773001E-2</v>
      </c>
      <c r="V470" s="99">
        <v>6.657833013876022E-3</v>
      </c>
      <c r="W470" s="100">
        <v>4.3489570319457417E-3</v>
      </c>
      <c r="X470" s="100">
        <v>6.72961475178987E-3</v>
      </c>
      <c r="Y470" s="84">
        <v>7.305845897132358E-3</v>
      </c>
      <c r="Z470" s="85">
        <v>4.9923566793944087E-3</v>
      </c>
      <c r="AA470" s="85">
        <v>6.578520596035334E-3</v>
      </c>
      <c r="AB470" s="241">
        <v>5.0285154177825342E-3</v>
      </c>
      <c r="AC470" s="242">
        <v>4.5353536666190176E-3</v>
      </c>
      <c r="AD470" s="298">
        <v>8.3355787534007252E-3</v>
      </c>
    </row>
    <row r="471" spans="1:30">
      <c r="A471" s="173"/>
      <c r="E471" s="172" t="s">
        <v>204</v>
      </c>
      <c r="F471" s="150">
        <f>(F464*1+F465*2+F466*3+F467*4+F468*5)/SUM(F464:F468)</f>
        <v>2.9608304211364813</v>
      </c>
      <c r="G471" s="24">
        <f t="shared" ref="G471:AD471" si="35">(G464*1+G465*2+G466*3+G467*4+G468*5)/SUM(G464:G468)</f>
        <v>2.6980512486099064</v>
      </c>
      <c r="H471" s="23">
        <f t="shared" si="35"/>
        <v>2.8329410010500968</v>
      </c>
      <c r="I471" s="23">
        <f t="shared" si="35"/>
        <v>3.0538647558381564</v>
      </c>
      <c r="J471" s="24">
        <f t="shared" si="35"/>
        <v>3.0827249604256717</v>
      </c>
      <c r="K471" s="23">
        <f t="shared" si="35"/>
        <v>3.0012444690265485</v>
      </c>
      <c r="L471" s="23">
        <f t="shared" si="35"/>
        <v>3.1606058256442071</v>
      </c>
      <c r="M471" s="23">
        <f t="shared" si="35"/>
        <v>2.6765723380848723</v>
      </c>
      <c r="N471" s="23">
        <f t="shared" si="35"/>
        <v>2.6259605426346675</v>
      </c>
      <c r="O471" s="23">
        <f t="shared" si="35"/>
        <v>2.358689154568745</v>
      </c>
      <c r="P471" s="24">
        <f t="shared" si="35"/>
        <v>2.9420773856924973</v>
      </c>
      <c r="Q471" s="23">
        <f t="shared" si="35"/>
        <v>2.9812396733317064</v>
      </c>
      <c r="R471" s="24">
        <f t="shared" si="35"/>
        <v>3.0565379578040108</v>
      </c>
      <c r="S471" s="23">
        <f t="shared" si="35"/>
        <v>2.8474993329578138</v>
      </c>
      <c r="T471" s="23">
        <f t="shared" si="35"/>
        <v>2.9187586026086381</v>
      </c>
      <c r="U471" s="23">
        <f t="shared" si="35"/>
        <v>3.0327872119245551</v>
      </c>
      <c r="V471" s="24">
        <f t="shared" si="35"/>
        <v>2.9331620815028985</v>
      </c>
      <c r="W471" s="23">
        <f t="shared" si="35"/>
        <v>2.9924988761158557</v>
      </c>
      <c r="X471" s="23">
        <f t="shared" si="35"/>
        <v>2.9739170807650037</v>
      </c>
      <c r="Y471" s="24">
        <f t="shared" si="35"/>
        <v>3.0584899345318988</v>
      </c>
      <c r="Z471" s="23">
        <f t="shared" si="35"/>
        <v>2.9504576668947071</v>
      </c>
      <c r="AA471" s="23">
        <f t="shared" si="35"/>
        <v>2.827754113521439</v>
      </c>
      <c r="AB471" s="24">
        <f t="shared" si="35"/>
        <v>3.0212351293681539</v>
      </c>
      <c r="AC471" s="23">
        <f t="shared" si="35"/>
        <v>2.9825519367073143</v>
      </c>
      <c r="AD471" s="234">
        <f t="shared" si="35"/>
        <v>2.7836604013013715</v>
      </c>
    </row>
    <row r="472" spans="1:30">
      <c r="A472" s="176"/>
      <c r="E472" s="171"/>
      <c r="F472" s="154"/>
      <c r="G472" s="26"/>
      <c r="H472" s="25"/>
      <c r="I472" s="25"/>
      <c r="J472" s="26"/>
      <c r="K472" s="25"/>
      <c r="L472" s="25"/>
      <c r="M472" s="25"/>
      <c r="N472" s="25"/>
      <c r="O472" s="25"/>
      <c r="P472" s="26"/>
      <c r="Q472" s="25"/>
      <c r="R472" s="26"/>
      <c r="S472" s="25"/>
      <c r="T472" s="25"/>
      <c r="U472" s="25"/>
      <c r="V472" s="26"/>
      <c r="W472" s="25"/>
      <c r="X472" s="25"/>
      <c r="Y472" s="26"/>
      <c r="Z472" s="25"/>
      <c r="AA472" s="25"/>
      <c r="AB472" s="26"/>
      <c r="AC472" s="25"/>
      <c r="AD472" s="251"/>
    </row>
    <row r="473" spans="1:30">
      <c r="A473" s="176"/>
      <c r="E473" s="171"/>
      <c r="F473" s="154"/>
      <c r="G473" s="26"/>
      <c r="H473" s="25"/>
      <c r="I473" s="25"/>
      <c r="J473" s="26"/>
      <c r="K473" s="25"/>
      <c r="L473" s="25"/>
      <c r="M473" s="25"/>
      <c r="N473" s="25"/>
      <c r="O473" s="25"/>
      <c r="P473" s="26"/>
      <c r="Q473" s="25"/>
      <c r="R473" s="26"/>
      <c r="S473" s="25"/>
      <c r="T473" s="25"/>
      <c r="U473" s="25"/>
      <c r="V473" s="26"/>
      <c r="W473" s="25"/>
      <c r="X473" s="25"/>
      <c r="Y473" s="26"/>
      <c r="Z473" s="25"/>
      <c r="AA473" s="25"/>
      <c r="AB473" s="26"/>
      <c r="AC473" s="25"/>
      <c r="AD473" s="251"/>
    </row>
    <row r="474" spans="1:30" ht="48" customHeight="1">
      <c r="A474" s="180" t="s">
        <v>106</v>
      </c>
      <c r="B474" s="16" t="s">
        <v>107</v>
      </c>
      <c r="C474" s="16" t="s">
        <v>350</v>
      </c>
      <c r="E474" s="174" t="s">
        <v>349</v>
      </c>
      <c r="F474" s="154"/>
      <c r="G474" s="26"/>
      <c r="H474" s="25"/>
      <c r="I474" s="25"/>
      <c r="J474" s="26"/>
      <c r="K474" s="25"/>
      <c r="L474" s="25"/>
      <c r="M474" s="25"/>
      <c r="N474" s="25"/>
      <c r="O474" s="25"/>
      <c r="P474" s="26"/>
      <c r="Q474" s="25"/>
      <c r="R474" s="26"/>
      <c r="S474" s="25"/>
      <c r="T474" s="25"/>
      <c r="U474" s="25"/>
      <c r="V474" s="26"/>
      <c r="W474" s="25"/>
      <c r="X474" s="25"/>
      <c r="Y474" s="26"/>
      <c r="Z474" s="25"/>
      <c r="AA474" s="25"/>
      <c r="AB474" s="26"/>
      <c r="AC474" s="25"/>
      <c r="AD474" s="251"/>
    </row>
    <row r="475" spans="1:30">
      <c r="A475" s="176"/>
      <c r="E475" s="177" t="s">
        <v>202</v>
      </c>
      <c r="F475" s="157">
        <v>0.14176953072979873</v>
      </c>
      <c r="G475" s="102">
        <v>0.15530036401665226</v>
      </c>
      <c r="H475" s="103">
        <v>0.12091957961737028</v>
      </c>
      <c r="I475" s="103">
        <v>0.15009135481838373</v>
      </c>
      <c r="J475" s="124">
        <v>0.1187343142375952</v>
      </c>
      <c r="K475" s="92">
        <v>0.17490990303412154</v>
      </c>
      <c r="L475" s="92">
        <v>8.7934659215201355E-2</v>
      </c>
      <c r="M475" s="92">
        <v>0.13794427627256445</v>
      </c>
      <c r="N475" s="92">
        <v>0.21451783476661204</v>
      </c>
      <c r="O475" s="92">
        <v>8.6700268636065517E-2</v>
      </c>
      <c r="P475" s="78">
        <v>0.12300962698760533</v>
      </c>
      <c r="Q475" s="79">
        <v>0.15937969050779754</v>
      </c>
      <c r="R475" s="80">
        <v>0.17553640431409934</v>
      </c>
      <c r="S475" s="81">
        <v>0.12412142912275974</v>
      </c>
      <c r="T475" s="81">
        <v>0.14525918493770207</v>
      </c>
      <c r="U475" s="81">
        <v>9.4096955040123123E-2</v>
      </c>
      <c r="V475" s="99">
        <v>0.10944870735746333</v>
      </c>
      <c r="W475" s="100">
        <v>0.15817549057043789</v>
      </c>
      <c r="X475" s="100">
        <v>0.18834791953604144</v>
      </c>
      <c r="Y475" s="84">
        <v>0.16441869985898663</v>
      </c>
      <c r="Z475" s="85">
        <v>0.15682645588030369</v>
      </c>
      <c r="AA475" s="85">
        <v>0.10949944717966231</v>
      </c>
      <c r="AB475" s="241">
        <v>0.16830995287196501</v>
      </c>
      <c r="AC475" s="242">
        <v>0.1372406326423368</v>
      </c>
      <c r="AD475" s="298">
        <v>0.11017679445502657</v>
      </c>
    </row>
    <row r="476" spans="1:30">
      <c r="A476" s="176"/>
      <c r="E476" s="177" t="s">
        <v>300</v>
      </c>
      <c r="F476" s="157">
        <v>0.13389740540601372</v>
      </c>
      <c r="G476" s="102">
        <v>0.1482774571124027</v>
      </c>
      <c r="H476" s="103">
        <v>0.14738403093493088</v>
      </c>
      <c r="I476" s="103">
        <v>0.12528616391634945</v>
      </c>
      <c r="J476" s="124">
        <v>0.20652829978378798</v>
      </c>
      <c r="K476" s="92">
        <v>9.5038902186468516E-2</v>
      </c>
      <c r="L476" s="92">
        <v>7.7653202909663654E-2</v>
      </c>
      <c r="M476" s="92">
        <v>0.10977040288248936</v>
      </c>
      <c r="N476" s="92">
        <v>0.13744664085481276</v>
      </c>
      <c r="O476" s="92">
        <v>4.6494703646801971E-2</v>
      </c>
      <c r="P476" s="78">
        <v>0.13529880260149429</v>
      </c>
      <c r="Q476" s="79">
        <v>0.13188412955016901</v>
      </c>
      <c r="R476" s="80">
        <v>0.13055131119949975</v>
      </c>
      <c r="S476" s="81">
        <v>0.13262575328704457</v>
      </c>
      <c r="T476" s="81">
        <v>0.12897012158470417</v>
      </c>
      <c r="U476" s="81">
        <v>0.15314938990876112</v>
      </c>
      <c r="V476" s="99">
        <v>0.10852042165857891</v>
      </c>
      <c r="W476" s="100">
        <v>0.16314718522637869</v>
      </c>
      <c r="X476" s="100">
        <v>0.14891761523306013</v>
      </c>
      <c r="Y476" s="84">
        <v>0.19052558821212581</v>
      </c>
      <c r="Z476" s="85">
        <v>0.12481381937913925</v>
      </c>
      <c r="AA476" s="85">
        <v>8.9329852012046629E-2</v>
      </c>
      <c r="AB476" s="241">
        <v>0.17909112184914439</v>
      </c>
      <c r="AC476" s="242">
        <v>0.11780863974425305</v>
      </c>
      <c r="AD476" s="298">
        <v>9.2041641935972543E-2</v>
      </c>
    </row>
    <row r="477" spans="1:30">
      <c r="A477" s="176"/>
      <c r="E477" s="177" t="s">
        <v>333</v>
      </c>
      <c r="F477" s="157">
        <v>7.782875392090112E-2</v>
      </c>
      <c r="G477" s="102">
        <v>3.0094724775254912E-2</v>
      </c>
      <c r="H477" s="103">
        <v>5.3704836093903703E-2</v>
      </c>
      <c r="I477" s="103">
        <v>9.6869789070377924E-2</v>
      </c>
      <c r="J477" s="124">
        <v>0.11958631620607868</v>
      </c>
      <c r="K477" s="92">
        <v>7.4714715494946016E-2</v>
      </c>
      <c r="L477" s="92">
        <v>4.0780423554551588E-2</v>
      </c>
      <c r="M477" s="92">
        <v>5.01885558452312E-2</v>
      </c>
      <c r="N477" s="92">
        <v>5.1278101495685353E-2</v>
      </c>
      <c r="O477" s="92">
        <v>1.4339236139187623E-2</v>
      </c>
      <c r="P477" s="78">
        <v>7.7250991319886511E-2</v>
      </c>
      <c r="Q477" s="79">
        <v>7.8505397923708697E-2</v>
      </c>
      <c r="R477" s="80">
        <v>8.9311082193156255E-2</v>
      </c>
      <c r="S477" s="81">
        <v>8.3856645342494318E-2</v>
      </c>
      <c r="T477" s="81">
        <v>6.3856392362655487E-2</v>
      </c>
      <c r="U477" s="81">
        <v>6.7659668022424971E-2</v>
      </c>
      <c r="V477" s="99">
        <v>5.4585204843382341E-2</v>
      </c>
      <c r="W477" s="100">
        <v>7.7699386738901463E-2</v>
      </c>
      <c r="X477" s="100">
        <v>0.12505759336919667</v>
      </c>
      <c r="Y477" s="84">
        <v>0.11633436254969029</v>
      </c>
      <c r="Z477" s="85">
        <v>7.3402518121580426E-2</v>
      </c>
      <c r="AA477" s="85">
        <v>5.3557272473172234E-2</v>
      </c>
      <c r="AB477" s="241">
        <v>0.1173621149336674</v>
      </c>
      <c r="AC477" s="242">
        <v>6.2101156822883377E-2</v>
      </c>
      <c r="AD477" s="298">
        <v>5.4807771108423504E-2</v>
      </c>
    </row>
    <row r="478" spans="1:30">
      <c r="A478" s="176"/>
      <c r="E478" s="177" t="s">
        <v>302</v>
      </c>
      <c r="F478" s="157">
        <v>0.10178274784752923</v>
      </c>
      <c r="G478" s="102">
        <v>4.9904470768055022E-2</v>
      </c>
      <c r="H478" s="103">
        <v>0.10343941367789505</v>
      </c>
      <c r="I478" s="103">
        <v>0.1072789529483822</v>
      </c>
      <c r="J478" s="124">
        <v>0.15188776999347303</v>
      </c>
      <c r="K478" s="92">
        <v>8.2863226905784917E-2</v>
      </c>
      <c r="L478" s="92">
        <v>7.267941889623443E-2</v>
      </c>
      <c r="M478" s="92">
        <v>0.10658430411342752</v>
      </c>
      <c r="N478" s="92">
        <v>5.8678026252255079E-2</v>
      </c>
      <c r="O478" s="92">
        <v>1.2129053125252689E-2</v>
      </c>
      <c r="P478" s="78">
        <v>0.11756282158065461</v>
      </c>
      <c r="Q478" s="79">
        <v>8.673599683906455E-2</v>
      </c>
      <c r="R478" s="80">
        <v>8.9415465185289755E-2</v>
      </c>
      <c r="S478" s="81">
        <v>8.7700986948592727E-2</v>
      </c>
      <c r="T478" s="81">
        <v>0.11051347384704853</v>
      </c>
      <c r="U478" s="81">
        <v>0.13930746399912058</v>
      </c>
      <c r="V478" s="99">
        <v>8.5817850413748412E-2</v>
      </c>
      <c r="W478" s="100">
        <v>0.11212837223129143</v>
      </c>
      <c r="X478" s="100">
        <v>0.12496865561944526</v>
      </c>
      <c r="Y478" s="84">
        <v>0.14153925352783045</v>
      </c>
      <c r="Z478" s="85">
        <v>9.6995827050823866E-2</v>
      </c>
      <c r="AA478" s="85">
        <v>7.6740430102808371E-2</v>
      </c>
      <c r="AB478" s="241">
        <v>0.12831858000982024</v>
      </c>
      <c r="AC478" s="242">
        <v>0.10474189358983836</v>
      </c>
      <c r="AD478" s="298">
        <v>6.9374253422769455E-2</v>
      </c>
    </row>
    <row r="479" spans="1:30">
      <c r="A479" s="176"/>
      <c r="E479" s="177" t="s">
        <v>203</v>
      </c>
      <c r="F479" s="157">
        <v>3.2997153380462302E-2</v>
      </c>
      <c r="G479" s="102">
        <v>1.585584136114072E-2</v>
      </c>
      <c r="H479" s="103">
        <v>2.2662574306952579E-2</v>
      </c>
      <c r="I479" s="103">
        <v>4.0727252753858093E-2</v>
      </c>
      <c r="J479" s="124">
        <v>5.5469862083362062E-2</v>
      </c>
      <c r="K479" s="92">
        <v>2.9730645526221493E-2</v>
      </c>
      <c r="L479" s="92">
        <v>1.123246223032765E-2</v>
      </c>
      <c r="M479" s="92">
        <v>2.3037714169139242E-2</v>
      </c>
      <c r="N479" s="92">
        <v>1.9391476163533004E-2</v>
      </c>
      <c r="O479" s="92">
        <v>2.3539347546786701E-3</v>
      </c>
      <c r="P479" s="78">
        <v>3.0108512815035893E-2</v>
      </c>
      <c r="Q479" s="79">
        <v>3.5729171434973152E-2</v>
      </c>
      <c r="R479" s="80">
        <v>3.0219373284515232E-2</v>
      </c>
      <c r="S479" s="81">
        <v>2.5666193180181769E-2</v>
      </c>
      <c r="T479" s="81">
        <v>3.9007324504392059E-2</v>
      </c>
      <c r="U479" s="81">
        <v>4.163350555128064E-2</v>
      </c>
      <c r="V479" s="99">
        <v>2.394049444219494E-2</v>
      </c>
      <c r="W479" s="100">
        <v>4.3488233228859405E-2</v>
      </c>
      <c r="X479" s="100">
        <v>4.1281938842944579E-2</v>
      </c>
      <c r="Y479" s="84">
        <v>5.239683890415639E-2</v>
      </c>
      <c r="Z479" s="85">
        <v>2.7493401800517844E-2</v>
      </c>
      <c r="AA479" s="85">
        <v>2.4208665589962805E-2</v>
      </c>
      <c r="AB479" s="241">
        <v>4.8213769462685324E-2</v>
      </c>
      <c r="AC479" s="242">
        <v>2.3254227321422623E-2</v>
      </c>
      <c r="AD479" s="298">
        <v>2.608705369892543E-2</v>
      </c>
    </row>
    <row r="480" spans="1:30" s="12" customFormat="1">
      <c r="A480" s="169"/>
      <c r="B480" s="13"/>
      <c r="C480" s="13"/>
      <c r="D480" s="65"/>
      <c r="E480" s="177" t="s">
        <v>334</v>
      </c>
      <c r="F480" s="157">
        <v>0.50801373729946897</v>
      </c>
      <c r="G480" s="102">
        <v>0.59816583874665652</v>
      </c>
      <c r="H480" s="103">
        <v>0.54736197394320918</v>
      </c>
      <c r="I480" s="103">
        <v>0.47628764694238584</v>
      </c>
      <c r="J480" s="124">
        <v>0.34641247663370434</v>
      </c>
      <c r="K480" s="92">
        <v>0.53842856168543307</v>
      </c>
      <c r="L480" s="92">
        <v>0.70834513455697634</v>
      </c>
      <c r="M480" s="92">
        <v>0.56678957047668477</v>
      </c>
      <c r="N480" s="92">
        <v>0.50785464391194746</v>
      </c>
      <c r="O480" s="92">
        <v>0.83551207065398059</v>
      </c>
      <c r="P480" s="78">
        <v>0.51234159883666031</v>
      </c>
      <c r="Q480" s="79">
        <v>0.50471128757525896</v>
      </c>
      <c r="R480" s="80">
        <v>0.48364318513268073</v>
      </c>
      <c r="S480" s="81">
        <v>0.5440912688400964</v>
      </c>
      <c r="T480" s="81">
        <v>0.50635391848917299</v>
      </c>
      <c r="U480" s="81">
        <v>0.49623392327140814</v>
      </c>
      <c r="V480" s="99">
        <v>0.61280582970940456</v>
      </c>
      <c r="W480" s="100">
        <v>0.44338418642317323</v>
      </c>
      <c r="X480" s="100">
        <v>0.36828998647405053</v>
      </c>
      <c r="Y480" s="84">
        <v>0.32843022501117791</v>
      </c>
      <c r="Z480" s="85">
        <v>0.51919047623021064</v>
      </c>
      <c r="AA480" s="85">
        <v>0.64226561896321632</v>
      </c>
      <c r="AB480" s="241">
        <v>0.3534474134647595</v>
      </c>
      <c r="AC480" s="242">
        <v>0.55193926009793559</v>
      </c>
      <c r="AD480" s="298">
        <v>0.64508246186092366</v>
      </c>
    </row>
    <row r="481" spans="1:30">
      <c r="A481" s="176"/>
      <c r="E481" s="171" t="s">
        <v>32</v>
      </c>
      <c r="F481" s="157">
        <v>3.7106714158259041E-3</v>
      </c>
      <c r="G481" s="102">
        <v>2.4013032198379018E-3</v>
      </c>
      <c r="H481" s="103">
        <v>4.5275914257383431E-3</v>
      </c>
      <c r="I481" s="103">
        <v>3.4588395502627685E-3</v>
      </c>
      <c r="J481" s="124">
        <v>1.3809610619987286E-3</v>
      </c>
      <c r="K481" s="92">
        <v>4.3140451670244566E-3</v>
      </c>
      <c r="L481" s="92">
        <v>1.3746986370450198E-3</v>
      </c>
      <c r="M481" s="92">
        <v>5.685176240463454E-3</v>
      </c>
      <c r="N481" s="92">
        <v>1.0833276555154323E-2</v>
      </c>
      <c r="O481" s="92">
        <v>2.4707330440329549E-3</v>
      </c>
      <c r="P481" s="78">
        <v>4.4276458586630842E-3</v>
      </c>
      <c r="Q481" s="79">
        <v>3.0543261690281326E-3</v>
      </c>
      <c r="R481" s="80">
        <v>1.3231786907589242E-3</v>
      </c>
      <c r="S481" s="81">
        <v>1.937723278830546E-3</v>
      </c>
      <c r="T481" s="81">
        <v>6.039584274324699E-3</v>
      </c>
      <c r="U481" s="81">
        <v>7.9190942068813903E-3</v>
      </c>
      <c r="V481" s="99">
        <v>4.8814915752274958E-3</v>
      </c>
      <c r="W481" s="100">
        <v>1.9771455809578968E-3</v>
      </c>
      <c r="X481" s="100">
        <v>3.1362909252614091E-3</v>
      </c>
      <c r="Y481" s="84">
        <v>6.3550319360325203E-3</v>
      </c>
      <c r="Z481" s="85">
        <v>1.2775015374242866E-3</v>
      </c>
      <c r="AA481" s="85">
        <v>4.398713679131438E-3</v>
      </c>
      <c r="AB481" s="241">
        <v>5.2570474079580761E-3</v>
      </c>
      <c r="AC481" s="242">
        <v>2.91418978133018E-3</v>
      </c>
      <c r="AD481" s="298">
        <v>2.4300235179588298E-3</v>
      </c>
    </row>
    <row r="482" spans="1:30">
      <c r="A482" s="173"/>
      <c r="E482" s="172" t="s">
        <v>204</v>
      </c>
      <c r="F482" s="150">
        <f>(F475*1+F476*2+F477*3+F478*4+F479*5)/SUM(F475:F479)</f>
        <v>2.4886915981192574</v>
      </c>
      <c r="G482" s="24">
        <f t="shared" ref="G482:AD482" si="36">(G475*1+G476*2+G477*3+G478*4+G479*5)/SUM(G475:G479)</f>
        <v>2.0555057650672168</v>
      </c>
      <c r="H482" s="23">
        <f t="shared" si="36"/>
        <v>2.4633942678084466</v>
      </c>
      <c r="I482" s="23">
        <f t="shared" si="36"/>
        <v>2.5449614294749523</v>
      </c>
      <c r="J482" s="24">
        <f t="shared" si="36"/>
        <v>2.7222207739543505</v>
      </c>
      <c r="K482" s="23">
        <f t="shared" si="36"/>
        <v>2.3383722279174486</v>
      </c>
      <c r="L482" s="23">
        <f t="shared" si="36"/>
        <v>2.4543954562040904</v>
      </c>
      <c r="M482" s="23">
        <f t="shared" si="36"/>
        <v>2.4550047717958789</v>
      </c>
      <c r="N482" s="23">
        <f t="shared" si="36"/>
        <v>2.0255359220074225</v>
      </c>
      <c r="O482" s="23">
        <f t="shared" si="36"/>
        <v>1.7466866300670989</v>
      </c>
      <c r="P482" s="24">
        <f t="shared" si="36"/>
        <v>2.5787970713129633</v>
      </c>
      <c r="Q482" s="23">
        <f t="shared" si="36"/>
        <v>2.4058741546251348</v>
      </c>
      <c r="R482" s="24">
        <f t="shared" si="36"/>
        <v>2.3558286590050153</v>
      </c>
      <c r="S482" s="23">
        <f t="shared" si="36"/>
        <v>2.4672892452925947</v>
      </c>
      <c r="T482" s="23">
        <f t="shared" si="36"/>
        <v>2.5263386154342946</v>
      </c>
      <c r="U482" s="23">
        <f t="shared" si="36"/>
        <v>2.760472829171396</v>
      </c>
      <c r="V482" s="24">
        <f t="shared" si="36"/>
        <v>2.4932969585882057</v>
      </c>
      <c r="W482" s="23">
        <f t="shared" si="36"/>
        <v>2.4944576643178928</v>
      </c>
      <c r="X482" s="23">
        <f t="shared" si="36"/>
        <v>2.4939640179615417</v>
      </c>
      <c r="Y482" s="24">
        <f t="shared" si="36"/>
        <v>2.5895610260515691</v>
      </c>
      <c r="Z482" s="23">
        <f t="shared" si="36"/>
        <v>2.4025756629260795</v>
      </c>
      <c r="AA482" s="23">
        <f t="shared" si="36"/>
        <v>2.4815949760791387</v>
      </c>
      <c r="AB482" s="24">
        <f t="shared" si="36"/>
        <v>2.5462857748022887</v>
      </c>
      <c r="AC482" s="23">
        <f t="shared" si="36"/>
        <v>2.4585163993052008</v>
      </c>
      <c r="AD482" s="234">
        <f t="shared" si="36"/>
        <v>2.4585712625011884</v>
      </c>
    </row>
    <row r="483" spans="1:30">
      <c r="A483" s="176"/>
      <c r="E483" s="171"/>
      <c r="F483" s="154"/>
      <c r="G483" s="26"/>
      <c r="H483" s="25"/>
      <c r="I483" s="25"/>
      <c r="J483" s="26"/>
      <c r="K483" s="25"/>
      <c r="L483" s="25"/>
      <c r="M483" s="25"/>
      <c r="N483" s="25"/>
      <c r="O483" s="25"/>
      <c r="P483" s="26"/>
      <c r="Q483" s="25"/>
      <c r="R483" s="26"/>
      <c r="S483" s="25"/>
      <c r="T483" s="25"/>
      <c r="U483" s="25"/>
      <c r="V483" s="26"/>
      <c r="W483" s="25"/>
      <c r="X483" s="25"/>
      <c r="Y483" s="26"/>
      <c r="Z483" s="25"/>
      <c r="AA483" s="25"/>
      <c r="AB483" s="26"/>
      <c r="AC483" s="25"/>
      <c r="AD483" s="251"/>
    </row>
    <row r="484" spans="1:30" ht="53.25" customHeight="1">
      <c r="A484" s="176"/>
      <c r="B484" s="16" t="s">
        <v>108</v>
      </c>
      <c r="C484" s="16" t="s">
        <v>352</v>
      </c>
      <c r="E484" s="174" t="s">
        <v>351</v>
      </c>
      <c r="F484" s="154"/>
      <c r="G484" s="26"/>
      <c r="H484" s="25"/>
      <c r="I484" s="25"/>
      <c r="J484" s="26"/>
      <c r="K484" s="25"/>
      <c r="L484" s="25"/>
      <c r="M484" s="25"/>
      <c r="N484" s="25"/>
      <c r="O484" s="25"/>
      <c r="P484" s="26"/>
      <c r="Q484" s="25"/>
      <c r="R484" s="26"/>
      <c r="S484" s="25"/>
      <c r="T484" s="25"/>
      <c r="U484" s="25"/>
      <c r="V484" s="26"/>
      <c r="W484" s="25"/>
      <c r="X484" s="25"/>
      <c r="Y484" s="26"/>
      <c r="Z484" s="25"/>
      <c r="AA484" s="25"/>
      <c r="AB484" s="26"/>
      <c r="AC484" s="25"/>
      <c r="AD484" s="251"/>
    </row>
    <row r="485" spans="1:30">
      <c r="A485" s="176"/>
      <c r="E485" s="177" t="s">
        <v>202</v>
      </c>
      <c r="F485" s="157">
        <v>0.23898678414096916</v>
      </c>
      <c r="G485" s="102">
        <v>0.23688031695593589</v>
      </c>
      <c r="H485" s="103">
        <v>0.23529492856587211</v>
      </c>
      <c r="I485" s="103">
        <v>0.24111532562284957</v>
      </c>
      <c r="J485" s="124">
        <v>0.22201756523677557</v>
      </c>
      <c r="K485" s="92">
        <v>0.21842299556361952</v>
      </c>
      <c r="L485" s="92">
        <v>0.19126962744976134</v>
      </c>
      <c r="M485" s="92">
        <v>0.22487497112410484</v>
      </c>
      <c r="N485" s="92">
        <v>0.33663140494888483</v>
      </c>
      <c r="O485" s="92">
        <v>0.50335570469798663</v>
      </c>
      <c r="P485" s="78">
        <v>0.24456898668189653</v>
      </c>
      <c r="Q485" s="79">
        <v>0.23339452834666255</v>
      </c>
      <c r="R485" s="80">
        <v>0.27280517580066643</v>
      </c>
      <c r="S485" s="81">
        <v>0.24033183223141166</v>
      </c>
      <c r="T485" s="81">
        <v>0.24497381314411218</v>
      </c>
      <c r="U485" s="81">
        <v>0.15017698142244695</v>
      </c>
      <c r="V485" s="99">
        <v>0.24217099762193384</v>
      </c>
      <c r="W485" s="100">
        <v>0.2408555415174945</v>
      </c>
      <c r="X485" s="100">
        <v>0.23002418615682216</v>
      </c>
      <c r="Y485" s="84">
        <v>0.19138209740462181</v>
      </c>
      <c r="Z485" s="85">
        <v>0.25490974873835143</v>
      </c>
      <c r="AA485" s="85">
        <v>0.26588441798790374</v>
      </c>
      <c r="AB485" s="241">
        <v>0.2014572507356005</v>
      </c>
      <c r="AC485" s="242">
        <v>0.25857992539089375</v>
      </c>
      <c r="AD485" s="298">
        <v>0.25789540344350598</v>
      </c>
    </row>
    <row r="486" spans="1:30">
      <c r="A486" s="176"/>
      <c r="E486" s="177" t="s">
        <v>300</v>
      </c>
      <c r="F486" s="157">
        <v>0.22706168776360755</v>
      </c>
      <c r="G486" s="102">
        <v>0.3074593246586087</v>
      </c>
      <c r="H486" s="103">
        <v>0.24643075532395714</v>
      </c>
      <c r="I486" s="103">
        <v>0.20708556149732624</v>
      </c>
      <c r="J486" s="124">
        <v>0.22215830627138269</v>
      </c>
      <c r="K486" s="92">
        <v>0.23402502473677259</v>
      </c>
      <c r="L486" s="92">
        <v>0.25817853581930428</v>
      </c>
      <c r="M486" s="92">
        <v>0.18146062527938367</v>
      </c>
      <c r="N486" s="92">
        <v>0.22055804556671041</v>
      </c>
      <c r="O486" s="92">
        <v>0.2507838962112432</v>
      </c>
      <c r="P486" s="78">
        <v>0.20673895644574458</v>
      </c>
      <c r="Q486" s="79">
        <v>0.24531069117840154</v>
      </c>
      <c r="R486" s="80">
        <v>0.22773761521882629</v>
      </c>
      <c r="S486" s="81">
        <v>0.23583543867774004</v>
      </c>
      <c r="T486" s="81">
        <v>0.231018983028251</v>
      </c>
      <c r="U486" s="81">
        <v>0.20125096185555677</v>
      </c>
      <c r="V486" s="99">
        <v>0.22844101907091199</v>
      </c>
      <c r="W486" s="100">
        <v>0.19706875033635821</v>
      </c>
      <c r="X486" s="100">
        <v>0.25337902104121529</v>
      </c>
      <c r="Y486" s="84">
        <v>0.23871976284014898</v>
      </c>
      <c r="Z486" s="85">
        <v>0.21065358735414275</v>
      </c>
      <c r="AA486" s="85">
        <v>0.23162097189628528</v>
      </c>
      <c r="AB486" s="241">
        <v>0.23797846154410945</v>
      </c>
      <c r="AC486" s="242">
        <v>0.20369195681995944</v>
      </c>
      <c r="AD486" s="298">
        <v>0.24623948583334779</v>
      </c>
    </row>
    <row r="487" spans="1:30">
      <c r="A487" s="176"/>
      <c r="E487" s="177" t="s">
        <v>333</v>
      </c>
      <c r="F487" s="157">
        <v>0.19803531481604211</v>
      </c>
      <c r="G487" s="102">
        <v>0.10130523097962714</v>
      </c>
      <c r="H487" s="103">
        <v>0.21910371808013582</v>
      </c>
      <c r="I487" s="103">
        <v>0.19933776893421215</v>
      </c>
      <c r="J487" s="124">
        <v>0.23318522464725006</v>
      </c>
      <c r="K487" s="92">
        <v>0.16841141204209906</v>
      </c>
      <c r="L487" s="92">
        <v>0.18465403417634366</v>
      </c>
      <c r="M487" s="92">
        <v>0.210885537451661</v>
      </c>
      <c r="N487" s="92">
        <v>0.20364308545461549</v>
      </c>
      <c r="O487" s="92">
        <v>0.10626847434480652</v>
      </c>
      <c r="P487" s="78">
        <v>0.20020396215368927</v>
      </c>
      <c r="Q487" s="79">
        <v>0.19639202392869573</v>
      </c>
      <c r="R487" s="80">
        <v>0.20316985978892785</v>
      </c>
      <c r="S487" s="81">
        <v>0.20446091086818527</v>
      </c>
      <c r="T487" s="81">
        <v>0.18521468394757801</v>
      </c>
      <c r="U487" s="81">
        <v>0.19894470704627898</v>
      </c>
      <c r="V487" s="99">
        <v>0.16900879646286168</v>
      </c>
      <c r="W487" s="100">
        <v>0.24459840752007259</v>
      </c>
      <c r="X487" s="100">
        <v>0.21244784165108196</v>
      </c>
      <c r="Y487" s="84">
        <v>0.22685622294978661</v>
      </c>
      <c r="Z487" s="85">
        <v>0.20481429067314624</v>
      </c>
      <c r="AA487" s="85">
        <v>0.16253791998168393</v>
      </c>
      <c r="AB487" s="241">
        <v>0.2314227605714464</v>
      </c>
      <c r="AC487" s="242">
        <v>0.19122705420734118</v>
      </c>
      <c r="AD487" s="298">
        <v>0.16589101276227988</v>
      </c>
    </row>
    <row r="488" spans="1:30">
      <c r="A488" s="176"/>
      <c r="E488" s="177" t="s">
        <v>302</v>
      </c>
      <c r="F488" s="157">
        <v>0.27684436197123746</v>
      </c>
      <c r="G488" s="102">
        <v>0.26890573778734189</v>
      </c>
      <c r="H488" s="103">
        <v>0.24980429343282612</v>
      </c>
      <c r="I488" s="103">
        <v>0.29153090411640342</v>
      </c>
      <c r="J488" s="124">
        <v>0.26427388016420417</v>
      </c>
      <c r="K488" s="92">
        <v>0.31233179535922989</v>
      </c>
      <c r="L488" s="92">
        <v>0.30574955615885713</v>
      </c>
      <c r="M488" s="92">
        <v>0.32433705444868793</v>
      </c>
      <c r="N488" s="92">
        <v>0.18535656202695136</v>
      </c>
      <c r="O488" s="92">
        <v>0.12436322471092423</v>
      </c>
      <c r="P488" s="78">
        <v>0.28412279667799573</v>
      </c>
      <c r="Q488" s="79">
        <v>0.27061868399401062</v>
      </c>
      <c r="R488" s="80">
        <v>0.24465360787027093</v>
      </c>
      <c r="S488" s="81">
        <v>0.25546151107854692</v>
      </c>
      <c r="T488" s="81">
        <v>0.27527976894423928</v>
      </c>
      <c r="U488" s="81">
        <v>0.39183467077058365</v>
      </c>
      <c r="V488" s="99">
        <v>0.28571330074826973</v>
      </c>
      <c r="W488" s="100">
        <v>0.28338403265942097</v>
      </c>
      <c r="X488" s="100">
        <v>0.25231423722197655</v>
      </c>
      <c r="Y488" s="84">
        <v>0.28238398017159028</v>
      </c>
      <c r="Z488" s="85">
        <v>0.27000781020533499</v>
      </c>
      <c r="AA488" s="85">
        <v>0.28602732146604848</v>
      </c>
      <c r="AB488" s="241">
        <v>0.27168484176558805</v>
      </c>
      <c r="AC488" s="242">
        <v>0.28523079197249551</v>
      </c>
      <c r="AD488" s="298">
        <v>0.27878218197982968</v>
      </c>
    </row>
    <row r="489" spans="1:30">
      <c r="A489" s="176"/>
      <c r="E489" s="177" t="s">
        <v>203</v>
      </c>
      <c r="F489" s="157">
        <v>5.6224295723133449E-2</v>
      </c>
      <c r="G489" s="102">
        <v>8.2686080888120184E-2</v>
      </c>
      <c r="H489" s="103">
        <v>4.5265082698948647E-2</v>
      </c>
      <c r="I489" s="103">
        <v>5.872455747626746E-2</v>
      </c>
      <c r="J489" s="124">
        <v>5.8365023680387498E-2</v>
      </c>
      <c r="K489" s="92">
        <v>6.4717242991969487E-2</v>
      </c>
      <c r="L489" s="92">
        <v>5.3212580910340639E-2</v>
      </c>
      <c r="M489" s="92">
        <v>5.3077645407007615E-2</v>
      </c>
      <c r="N489" s="92">
        <v>4.812320963589882E-2</v>
      </c>
      <c r="O489" s="92">
        <v>1.1113806456250055E-2</v>
      </c>
      <c r="P489" s="78">
        <v>6.3414516609044541E-2</v>
      </c>
      <c r="Q489" s="79">
        <v>4.9676979471964131E-2</v>
      </c>
      <c r="R489" s="80">
        <v>4.9485442066502836E-2</v>
      </c>
      <c r="S489" s="81">
        <v>6.1319379882469362E-2</v>
      </c>
      <c r="T489" s="81">
        <v>5.9112071927943335E-2</v>
      </c>
      <c r="U489" s="81">
        <v>5.5879960426514233E-2</v>
      </c>
      <c r="V489" s="99">
        <v>6.895639627081121E-2</v>
      </c>
      <c r="W489" s="100">
        <v>3.4093267966653767E-2</v>
      </c>
      <c r="X489" s="100">
        <v>5.1834713928904062E-2</v>
      </c>
      <c r="Y489" s="84">
        <v>6.0657936633852307E-2</v>
      </c>
      <c r="Z489" s="85">
        <v>5.5201296360577821E-2</v>
      </c>
      <c r="AA489" s="85">
        <v>5.1393738194722684E-2</v>
      </c>
      <c r="AB489" s="241">
        <v>5.6369116343271665E-2</v>
      </c>
      <c r="AC489" s="242">
        <v>5.7936984300899032E-2</v>
      </c>
      <c r="AD489" s="298">
        <v>4.7891454810502859E-2</v>
      </c>
    </row>
    <row r="490" spans="1:30">
      <c r="A490" s="176"/>
      <c r="E490" s="171" t="s">
        <v>32</v>
      </c>
      <c r="F490" s="157">
        <v>2.8475555850102723E-3</v>
      </c>
      <c r="G490" s="102">
        <v>2.7633087303662292E-3</v>
      </c>
      <c r="H490" s="103">
        <v>4.1012218982601567E-3</v>
      </c>
      <c r="I490" s="103">
        <v>2.2058823529411764E-3</v>
      </c>
      <c r="J490" s="123"/>
      <c r="K490" s="92">
        <v>2.0915293063094469E-3</v>
      </c>
      <c r="L490" s="92">
        <v>6.9356654853929634E-3</v>
      </c>
      <c r="M490" s="92">
        <v>5.3641662891549639E-3</v>
      </c>
      <c r="N490" s="92">
        <v>5.6876923669391035E-3</v>
      </c>
      <c r="O490" s="92">
        <v>4.114893578789431E-3</v>
      </c>
      <c r="P490" s="78">
        <v>9.5078143162937237E-4</v>
      </c>
      <c r="Q490" s="79">
        <v>4.607093080265451E-3</v>
      </c>
      <c r="R490" s="80">
        <v>2.1482992548055892E-3</v>
      </c>
      <c r="S490" s="81">
        <v>2.5909272616467883E-3</v>
      </c>
      <c r="T490" s="81">
        <v>4.4006790078761696E-3</v>
      </c>
      <c r="U490" s="81">
        <v>1.9127184786193248E-3</v>
      </c>
      <c r="V490" s="99">
        <v>5.7094898252115119E-3</v>
      </c>
      <c r="W490" s="101"/>
      <c r="X490" s="101"/>
      <c r="Y490" s="90"/>
      <c r="Z490" s="85">
        <v>4.41326666844677E-3</v>
      </c>
      <c r="AA490" s="85">
        <v>2.5356304733558464E-3</v>
      </c>
      <c r="AB490" s="241">
        <v>1.087569039983994E-3</v>
      </c>
      <c r="AC490" s="242">
        <v>3.3332873084111086E-3</v>
      </c>
      <c r="AD490" s="298">
        <v>3.3004611705337609E-3</v>
      </c>
    </row>
    <row r="491" spans="1:30">
      <c r="A491" s="173"/>
      <c r="E491" s="172" t="s">
        <v>28</v>
      </c>
      <c r="F491" s="150">
        <f>(F485*1+F486*2+F487*3+F488*4+F489*5)/SUM(F485:F489)</f>
        <v>2.6833560360840494</v>
      </c>
      <c r="G491" s="24">
        <f t="shared" ref="G491:AD491" si="37">(G485*1+G486*2+G487*3+G488*4+G489*5)/SUM(G485:G489)</f>
        <v>2.6520965764254134</v>
      </c>
      <c r="H491" s="23">
        <f t="shared" si="37"/>
        <v>2.6217626109121541</v>
      </c>
      <c r="I491" s="23">
        <f t="shared" si="37"/>
        <v>2.7190440505550786</v>
      </c>
      <c r="J491" s="24">
        <f t="shared" si="37"/>
        <v>2.714810490780045</v>
      </c>
      <c r="K491" s="23">
        <f t="shared" si="37"/>
        <v>2.7704150818946527</v>
      </c>
      <c r="L491" s="23">
        <f t="shared" si="37"/>
        <v>2.7698607584663724</v>
      </c>
      <c r="M491" s="23">
        <f t="shared" si="37"/>
        <v>2.7981992851433488</v>
      </c>
      <c r="N491" s="23">
        <f t="shared" si="37"/>
        <v>2.3842801004614911</v>
      </c>
      <c r="O491" s="23">
        <f t="shared" si="37"/>
        <v>1.884505390410032</v>
      </c>
      <c r="P491" s="24">
        <f t="shared" si="37"/>
        <v>2.7148037407789096</v>
      </c>
      <c r="Q491" s="23">
        <f t="shared" si="37"/>
        <v>2.656289388285368</v>
      </c>
      <c r="R491" s="24">
        <f t="shared" si="37"/>
        <v>2.5693513630372471</v>
      </c>
      <c r="S491" s="23">
        <f t="shared" si="37"/>
        <v>2.6607221234031737</v>
      </c>
      <c r="T491" s="23">
        <f t="shared" si="37"/>
        <v>2.6710898756037422</v>
      </c>
      <c r="U491" s="23">
        <f t="shared" si="37"/>
        <v>3.0019934798889816</v>
      </c>
      <c r="V491" s="24">
        <f t="shared" si="37"/>
        <v>2.7091826603332905</v>
      </c>
      <c r="W491" s="23">
        <f t="shared" si="37"/>
        <v>2.6727907352213811</v>
      </c>
      <c r="X491" s="23">
        <f t="shared" si="37"/>
        <v>2.6425562717249251</v>
      </c>
      <c r="Y491" s="24">
        <f t="shared" si="37"/>
        <v>2.7822158957899021</v>
      </c>
      <c r="Z491" s="23">
        <f t="shared" si="37"/>
        <v>2.6584298780615567</v>
      </c>
      <c r="AA491" s="23">
        <f t="shared" si="37"/>
        <v>2.6244727917505899</v>
      </c>
      <c r="AB491" s="24">
        <f t="shared" si="37"/>
        <v>2.7432508790418235</v>
      </c>
      <c r="AC491" s="23">
        <f t="shared" si="37"/>
        <v>2.6791835796703318</v>
      </c>
      <c r="AD491" s="234">
        <f t="shared" si="37"/>
        <v>2.611251750377483</v>
      </c>
    </row>
    <row r="492" spans="1:30">
      <c r="A492" s="173"/>
      <c r="E492" s="172"/>
      <c r="F492" s="150"/>
      <c r="G492" s="24"/>
      <c r="H492" s="23"/>
      <c r="I492" s="23"/>
      <c r="J492" s="24"/>
      <c r="K492" s="23"/>
      <c r="L492" s="23"/>
      <c r="M492" s="23"/>
      <c r="N492" s="23"/>
      <c r="O492" s="23"/>
      <c r="P492" s="24"/>
      <c r="Q492" s="23"/>
      <c r="R492" s="24"/>
      <c r="S492" s="23"/>
      <c r="T492" s="23"/>
      <c r="U492" s="23"/>
      <c r="V492" s="24"/>
      <c r="W492" s="23"/>
      <c r="X492" s="23"/>
      <c r="Y492" s="24"/>
      <c r="Z492" s="23"/>
      <c r="AA492" s="23"/>
      <c r="AB492" s="24"/>
      <c r="AC492" s="23"/>
      <c r="AD492" s="234"/>
    </row>
    <row r="493" spans="1:30" ht="33.75" customHeight="1">
      <c r="A493" s="176"/>
      <c r="B493" s="16" t="s">
        <v>212</v>
      </c>
      <c r="C493" s="16" t="s">
        <v>354</v>
      </c>
      <c r="E493" s="174" t="s">
        <v>353</v>
      </c>
      <c r="F493" s="154"/>
      <c r="G493" s="26"/>
      <c r="H493" s="25"/>
      <c r="I493" s="25"/>
      <c r="J493" s="26"/>
      <c r="K493" s="25"/>
      <c r="L493" s="25"/>
      <c r="M493" s="25"/>
      <c r="N493" s="25"/>
      <c r="O493" s="25"/>
      <c r="P493" s="26"/>
      <c r="Q493" s="25"/>
      <c r="R493" s="26"/>
      <c r="S493" s="25"/>
      <c r="T493" s="25"/>
      <c r="U493" s="25"/>
      <c r="V493" s="26"/>
      <c r="W493" s="25"/>
      <c r="X493" s="25"/>
      <c r="Y493" s="26"/>
      <c r="Z493" s="25"/>
      <c r="AA493" s="25"/>
      <c r="AB493" s="26"/>
      <c r="AC493" s="25"/>
      <c r="AD493" s="251"/>
    </row>
    <row r="494" spans="1:30">
      <c r="A494" s="176"/>
      <c r="E494" s="177" t="s">
        <v>202</v>
      </c>
      <c r="F494" s="157">
        <v>0.40526909088862922</v>
      </c>
      <c r="G494" s="102">
        <v>0.49890392775978926</v>
      </c>
      <c r="H494" s="103">
        <v>0.43350358573818548</v>
      </c>
      <c r="I494" s="103">
        <v>0.37741801259068763</v>
      </c>
      <c r="J494" s="124">
        <v>0.46935056985950463</v>
      </c>
      <c r="K494" s="92">
        <v>0.29884835979500413</v>
      </c>
      <c r="L494" s="92">
        <v>0.36833633832784146</v>
      </c>
      <c r="M494" s="92">
        <v>0.42340312549689041</v>
      </c>
      <c r="N494" s="92">
        <v>0.4672557773031451</v>
      </c>
      <c r="O494" s="92">
        <v>0.5807480481208952</v>
      </c>
      <c r="P494" s="78">
        <v>0.3714674585498639</v>
      </c>
      <c r="Q494" s="79">
        <v>0.43640785704476626</v>
      </c>
      <c r="R494" s="80">
        <v>0.3799485043393544</v>
      </c>
      <c r="S494" s="81">
        <v>0.38060479546190279</v>
      </c>
      <c r="T494" s="81">
        <v>0.46329362114897932</v>
      </c>
      <c r="U494" s="81">
        <v>0.39733845737816287</v>
      </c>
      <c r="V494" s="99">
        <v>0.42748653327600228</v>
      </c>
      <c r="W494" s="100">
        <v>0.38664408047994792</v>
      </c>
      <c r="X494" s="100">
        <v>0.37559894015848205</v>
      </c>
      <c r="Y494" s="84">
        <v>0.37342760841153222</v>
      </c>
      <c r="Z494" s="85">
        <v>0.40934988384822835</v>
      </c>
      <c r="AA494" s="85">
        <v>0.43132197038714593</v>
      </c>
      <c r="AB494" s="241">
        <v>0.38018293186586471</v>
      </c>
      <c r="AC494" s="242">
        <v>0.40658307999320997</v>
      </c>
      <c r="AD494" s="298">
        <v>0.43798465494740735</v>
      </c>
    </row>
    <row r="495" spans="1:30">
      <c r="A495" s="176"/>
      <c r="E495" s="177" t="s">
        <v>300</v>
      </c>
      <c r="F495" s="157">
        <v>0.2653408284519404</v>
      </c>
      <c r="G495" s="102">
        <v>0.33131146551897506</v>
      </c>
      <c r="H495" s="103">
        <v>0.29226991061994917</v>
      </c>
      <c r="I495" s="103">
        <v>0.24334154299918287</v>
      </c>
      <c r="J495" s="124">
        <v>0.2461862957904262</v>
      </c>
      <c r="K495" s="92">
        <v>0.28998317682949271</v>
      </c>
      <c r="L495" s="92">
        <v>0.29950008865309469</v>
      </c>
      <c r="M495" s="92">
        <v>0.25732097695028544</v>
      </c>
      <c r="N495" s="92">
        <v>0.24168841517784409</v>
      </c>
      <c r="O495" s="92">
        <v>0.20548412890937351</v>
      </c>
      <c r="P495" s="78">
        <v>0.26923898461818985</v>
      </c>
      <c r="Q495" s="79">
        <v>0.26125782102648487</v>
      </c>
      <c r="R495" s="80">
        <v>0.23442455090415643</v>
      </c>
      <c r="S495" s="81">
        <v>0.30452438801007803</v>
      </c>
      <c r="T495" s="81">
        <v>0.23363682544644601</v>
      </c>
      <c r="U495" s="81">
        <v>0.31958078395247652</v>
      </c>
      <c r="V495" s="99">
        <v>0.23916174735836593</v>
      </c>
      <c r="W495" s="100">
        <v>0.27502697272487309</v>
      </c>
      <c r="X495" s="100">
        <v>0.3059446238983145</v>
      </c>
      <c r="Y495" s="84">
        <v>0.29169209194371898</v>
      </c>
      <c r="Z495" s="85">
        <v>0.27572945315211878</v>
      </c>
      <c r="AA495" s="85">
        <v>0.22719437239389809</v>
      </c>
      <c r="AB495" s="241">
        <v>0.29997723906144169</v>
      </c>
      <c r="AC495" s="242">
        <v>0.2546577898128437</v>
      </c>
      <c r="AD495" s="298">
        <v>0.23519726426445445</v>
      </c>
    </row>
    <row r="496" spans="1:30">
      <c r="A496" s="176"/>
      <c r="E496" s="177" t="s">
        <v>333</v>
      </c>
      <c r="F496" s="157">
        <v>0.17693525425445514</v>
      </c>
      <c r="G496" s="102">
        <v>9.1354101723548464E-2</v>
      </c>
      <c r="H496" s="103">
        <v>0.17002198806362259</v>
      </c>
      <c r="I496" s="103">
        <v>0.19147296743407088</v>
      </c>
      <c r="J496" s="124">
        <v>0.13474395521979216</v>
      </c>
      <c r="K496" s="92">
        <v>0.21649276950091262</v>
      </c>
      <c r="L496" s="92">
        <v>0.18774883311803292</v>
      </c>
      <c r="M496" s="92">
        <v>0.1758294507129721</v>
      </c>
      <c r="N496" s="92">
        <v>0.19692153650639421</v>
      </c>
      <c r="O496" s="92">
        <v>0.15045416565591224</v>
      </c>
      <c r="P496" s="78">
        <v>0.17872920980997409</v>
      </c>
      <c r="Q496" s="79">
        <v>0.1755987587546107</v>
      </c>
      <c r="R496" s="80">
        <v>0.2115407939080037</v>
      </c>
      <c r="S496" s="81">
        <v>0.1775286309558782</v>
      </c>
      <c r="T496" s="81">
        <v>0.15507979597606694</v>
      </c>
      <c r="U496" s="81">
        <v>0.14107978691829595</v>
      </c>
      <c r="V496" s="99">
        <v>0.1768330978667606</v>
      </c>
      <c r="W496" s="100">
        <v>0.19909330640759182</v>
      </c>
      <c r="X496" s="100">
        <v>0.15872423738967706</v>
      </c>
      <c r="Y496" s="84">
        <v>0.1870827018619069</v>
      </c>
      <c r="Z496" s="85">
        <v>0.16058733411657899</v>
      </c>
      <c r="AA496" s="85">
        <v>0.18582490429387338</v>
      </c>
      <c r="AB496" s="241">
        <v>0.18029233121570948</v>
      </c>
      <c r="AC496" s="242">
        <v>0.1769444379016859</v>
      </c>
      <c r="AD496" s="298">
        <v>0.17866965670442711</v>
      </c>
    </row>
    <row r="497" spans="1:30">
      <c r="A497" s="176"/>
      <c r="E497" s="177" t="s">
        <v>302</v>
      </c>
      <c r="F497" s="157">
        <v>0.13632794207476237</v>
      </c>
      <c r="G497" s="102">
        <v>6.224885867707098E-2</v>
      </c>
      <c r="H497" s="103">
        <v>9.0090994937723462E-2</v>
      </c>
      <c r="I497" s="103">
        <v>0.17054738763181798</v>
      </c>
      <c r="J497" s="124">
        <v>0.13335071343425126</v>
      </c>
      <c r="K497" s="92">
        <v>0.18214383919040927</v>
      </c>
      <c r="L497" s="92">
        <v>0.12451960384731403</v>
      </c>
      <c r="M497" s="92">
        <v>0.12620791244528581</v>
      </c>
      <c r="N497" s="92">
        <v>7.1146514362904395E-2</v>
      </c>
      <c r="O497" s="92">
        <v>5.8488989515107406E-2</v>
      </c>
      <c r="P497" s="78">
        <v>0.16495981974237747</v>
      </c>
      <c r="Q497" s="79">
        <v>0.11009547856129251</v>
      </c>
      <c r="R497" s="80">
        <v>0.15842272171466631</v>
      </c>
      <c r="S497" s="81">
        <v>0.12208463081302583</v>
      </c>
      <c r="T497" s="81">
        <v>0.13362119495135008</v>
      </c>
      <c r="U497" s="81">
        <v>0.11982438127818243</v>
      </c>
      <c r="V497" s="99">
        <v>0.13237003060020786</v>
      </c>
      <c r="W497" s="100">
        <v>0.12391564520551807</v>
      </c>
      <c r="X497" s="100">
        <v>0.1583672511441471</v>
      </c>
      <c r="Y497" s="84">
        <v>0.14111971810671739</v>
      </c>
      <c r="Z497" s="85">
        <v>0.1303561653894422</v>
      </c>
      <c r="AA497" s="85">
        <v>0.14089143829637849</v>
      </c>
      <c r="AB497" s="241">
        <v>0.13110851277457677</v>
      </c>
      <c r="AC497" s="242">
        <v>0.14101007377253563</v>
      </c>
      <c r="AD497" s="298">
        <v>0.12866971878992875</v>
      </c>
    </row>
    <row r="498" spans="1:30">
      <c r="A498" s="176"/>
      <c r="E498" s="177" t="s">
        <v>203</v>
      </c>
      <c r="F498" s="157">
        <v>1.4758906392921024E-2</v>
      </c>
      <c r="G498" s="102">
        <v>1.6181646320616215E-2</v>
      </c>
      <c r="H498" s="103">
        <v>1.294666639095427E-2</v>
      </c>
      <c r="I498" s="103">
        <v>1.5566583533652289E-2</v>
      </c>
      <c r="J498" s="124">
        <v>1.6368465696025812E-2</v>
      </c>
      <c r="K498" s="92">
        <v>1.2531854684181241E-2</v>
      </c>
      <c r="L498" s="92">
        <v>1.6968432590259212E-2</v>
      </c>
      <c r="M498" s="92">
        <v>1.723853439456623E-2</v>
      </c>
      <c r="N498" s="92">
        <v>1.3789691650052878E-2</v>
      </c>
      <c r="O498" s="92">
        <v>4.824667798711625E-3</v>
      </c>
      <c r="P498" s="78">
        <v>1.3233436226051394E-2</v>
      </c>
      <c r="Q498" s="79">
        <v>1.6197385000493895E-2</v>
      </c>
      <c r="R498" s="80">
        <v>1.204382101778489E-2</v>
      </c>
      <c r="S498" s="81">
        <v>1.525755475911519E-2</v>
      </c>
      <c r="T498" s="81">
        <v>1.3523826161311307E-2</v>
      </c>
      <c r="U498" s="81">
        <v>2.2176590472882209E-2</v>
      </c>
      <c r="V498" s="99">
        <v>2.2148483089655727E-2</v>
      </c>
      <c r="W498" s="100">
        <v>1.380157812864388E-2</v>
      </c>
      <c r="X498" s="100">
        <v>1.364947409379227E-3</v>
      </c>
      <c r="Y498" s="84">
        <v>5.8624216993922338E-3</v>
      </c>
      <c r="Z498" s="85">
        <v>2.1999579450481963E-2</v>
      </c>
      <c r="AA498" s="85">
        <v>1.3554830333285316E-2</v>
      </c>
      <c r="AB498" s="241">
        <v>6.6768479036992019E-3</v>
      </c>
      <c r="AC498" s="242">
        <v>1.9842156175556382E-2</v>
      </c>
      <c r="AD498" s="298">
        <v>1.7900491841344224E-2</v>
      </c>
    </row>
    <row r="499" spans="1:30">
      <c r="A499" s="176"/>
      <c r="E499" s="171" t="s">
        <v>32</v>
      </c>
      <c r="F499" s="157">
        <v>1.3679779372918414E-3</v>
      </c>
      <c r="G499" s="107"/>
      <c r="H499" s="103">
        <v>1.1668542495650144E-3</v>
      </c>
      <c r="I499" s="103">
        <v>1.6535058105883447E-3</v>
      </c>
      <c r="J499" s="123"/>
      <c r="K499" s="91"/>
      <c r="L499" s="92">
        <v>2.9267034634576552E-3</v>
      </c>
      <c r="M499" s="91"/>
      <c r="N499" s="92">
        <v>9.1980649996593316E-3</v>
      </c>
      <c r="O499" s="91"/>
      <c r="P499" s="78">
        <v>2.3710910535432866E-3</v>
      </c>
      <c r="Q499" s="79">
        <v>4.4269961235174078E-4</v>
      </c>
      <c r="R499" s="80">
        <v>3.6196081160342376E-3</v>
      </c>
      <c r="S499" s="88"/>
      <c r="T499" s="81">
        <v>8.447363158463338E-4</v>
      </c>
      <c r="U499" s="88"/>
      <c r="V499" s="99">
        <v>2.0001078090075681E-3</v>
      </c>
      <c r="W499" s="100">
        <v>1.5184170534252156E-3</v>
      </c>
      <c r="X499" s="101"/>
      <c r="Y499" s="84">
        <v>8.1545797673226571E-4</v>
      </c>
      <c r="Z499" s="85">
        <v>1.9775840431497157E-3</v>
      </c>
      <c r="AA499" s="85">
        <v>1.2124842954187936E-3</v>
      </c>
      <c r="AB499" s="241">
        <v>1.7621371787082433E-3</v>
      </c>
      <c r="AC499" s="242">
        <v>9.6246234416841228E-4</v>
      </c>
      <c r="AD499" s="298">
        <v>1.5782134524381596E-3</v>
      </c>
    </row>
    <row r="500" spans="1:30">
      <c r="A500" s="173"/>
      <c r="E500" s="172" t="s">
        <v>28</v>
      </c>
      <c r="F500" s="150">
        <f>(F494*1+F495*2+F496*3+F497*4+F498*5)/SUM(F494:F498)</f>
        <v>2.0887201338798551</v>
      </c>
      <c r="G500" s="24">
        <f t="shared" ref="G500:AD500" si="38">(G494*1+G495*2+G496*3+G497*4+G498*5)/SUM(G494:G498)</f>
        <v>1.7654928302797499</v>
      </c>
      <c r="H500" s="23">
        <f t="shared" si="38"/>
        <v>1.9554884528858421</v>
      </c>
      <c r="I500" s="23">
        <f t="shared" si="38"/>
        <v>2.2021837927841514</v>
      </c>
      <c r="J500" s="24">
        <f t="shared" si="38"/>
        <v>1.981200209316867</v>
      </c>
      <c r="K500" s="23">
        <f t="shared" si="38"/>
        <v>2.3195276521392705</v>
      </c>
      <c r="L500" s="23">
        <f t="shared" si="38"/>
        <v>2.1197073481660764</v>
      </c>
      <c r="M500" s="23">
        <f t="shared" si="38"/>
        <v>2.0565577532903521</v>
      </c>
      <c r="N500" s="23">
        <f t="shared" si="38"/>
        <v>1.9125232460100581</v>
      </c>
      <c r="O500" s="23">
        <f t="shared" si="38"/>
        <v>1.7011580999613669</v>
      </c>
      <c r="P500" s="24">
        <f t="shared" si="38"/>
        <v>2.1773020988433611</v>
      </c>
      <c r="Q500" s="23">
        <f t="shared" si="38"/>
        <v>2.0079775454902067</v>
      </c>
      <c r="R500" s="24">
        <f t="shared" si="38"/>
        <v>2.1852396911408012</v>
      </c>
      <c r="S500" s="23">
        <f t="shared" si="38"/>
        <v>2.0868657613973727</v>
      </c>
      <c r="T500" s="23">
        <f t="shared" si="38"/>
        <v>1.9995997050700574</v>
      </c>
      <c r="U500" s="23">
        <f t="shared" si="38"/>
        <v>2.0499198635151448</v>
      </c>
      <c r="V500" s="24">
        <f t="shared" si="38"/>
        <v>2.0806934707010263</v>
      </c>
      <c r="W500" s="23">
        <f t="shared" si="38"/>
        <v>2.1018398861444521</v>
      </c>
      <c r="X500" s="23">
        <f t="shared" si="38"/>
        <v>2.1039546417476269</v>
      </c>
      <c r="Y500" s="24">
        <f t="shared" si="38"/>
        <v>2.1135744099205085</v>
      </c>
      <c r="Z500" s="23">
        <f t="shared" si="38"/>
        <v>2.078102974594962</v>
      </c>
      <c r="AA500" s="23">
        <f t="shared" si="38"/>
        <v>2.0770437157948023</v>
      </c>
      <c r="AB500" s="24">
        <f t="shared" si="38"/>
        <v>2.0825023490667172</v>
      </c>
      <c r="AC500" s="23">
        <f t="shared" si="38"/>
        <v>2.1120157849551879</v>
      </c>
      <c r="AD500" s="234">
        <f t="shared" si="38"/>
        <v>2.0518076784359569</v>
      </c>
    </row>
    <row r="501" spans="1:30">
      <c r="A501" s="173"/>
      <c r="E501" s="172"/>
      <c r="F501" s="150"/>
      <c r="G501" s="24"/>
      <c r="H501" s="23"/>
      <c r="I501" s="23"/>
      <c r="J501" s="24"/>
      <c r="K501" s="23"/>
      <c r="L501" s="23"/>
      <c r="M501" s="23"/>
      <c r="N501" s="23"/>
      <c r="O501" s="23"/>
      <c r="P501" s="24"/>
      <c r="Q501" s="23"/>
      <c r="R501" s="24"/>
      <c r="S501" s="23"/>
      <c r="T501" s="23"/>
      <c r="U501" s="23"/>
      <c r="V501" s="24"/>
      <c r="W501" s="23"/>
      <c r="X501" s="23"/>
      <c r="Y501" s="24"/>
      <c r="Z501" s="23"/>
      <c r="AA501" s="23"/>
      <c r="AB501" s="24"/>
      <c r="AC501" s="23"/>
      <c r="AD501" s="234"/>
    </row>
    <row r="502" spans="1:30" ht="49.5" customHeight="1">
      <c r="A502" s="176"/>
      <c r="B502" s="16"/>
      <c r="C502" s="16" t="s">
        <v>356</v>
      </c>
      <c r="E502" s="174" t="s">
        <v>355</v>
      </c>
      <c r="F502" s="154"/>
      <c r="G502" s="26"/>
      <c r="H502" s="25"/>
      <c r="I502" s="25"/>
      <c r="J502" s="26"/>
      <c r="K502" s="25"/>
      <c r="L502" s="25"/>
      <c r="M502" s="25"/>
      <c r="N502" s="25"/>
      <c r="O502" s="25"/>
      <c r="P502" s="26"/>
      <c r="Q502" s="25"/>
      <c r="R502" s="26"/>
      <c r="S502" s="25"/>
      <c r="T502" s="25"/>
      <c r="U502" s="25"/>
      <c r="V502" s="26"/>
      <c r="W502" s="25"/>
      <c r="X502" s="25"/>
      <c r="Y502" s="26"/>
      <c r="Z502" s="25"/>
      <c r="AA502" s="25"/>
      <c r="AB502" s="26"/>
      <c r="AC502" s="25"/>
      <c r="AD502" s="251"/>
    </row>
    <row r="503" spans="1:30">
      <c r="A503" s="176"/>
      <c r="E503" s="177" t="s">
        <v>202</v>
      </c>
      <c r="F503" s="157">
        <v>0.46081320860650155</v>
      </c>
      <c r="G503" s="102">
        <v>0.53438234063777068</v>
      </c>
      <c r="H503" s="103">
        <v>0.48863818754548022</v>
      </c>
      <c r="I503" s="103">
        <v>0.43590297641255232</v>
      </c>
      <c r="J503" s="124">
        <v>0.46423049058214894</v>
      </c>
      <c r="K503" s="92">
        <v>0.39153667696191624</v>
      </c>
      <c r="L503" s="92">
        <v>0.46577414875759016</v>
      </c>
      <c r="M503" s="92">
        <v>0.47760280568697622</v>
      </c>
      <c r="N503" s="92">
        <v>0.54898376934037585</v>
      </c>
      <c r="O503" s="92">
        <v>0.66620845799304584</v>
      </c>
      <c r="P503" s="78">
        <v>0.43104066935012786</v>
      </c>
      <c r="Q503" s="79">
        <v>0.48736348589504819</v>
      </c>
      <c r="R503" s="80">
        <v>0.4345672728501826</v>
      </c>
      <c r="S503" s="81">
        <v>0.44601787039127772</v>
      </c>
      <c r="T503" s="81">
        <v>0.51117409288432381</v>
      </c>
      <c r="U503" s="81">
        <v>0.45075640154688018</v>
      </c>
      <c r="V503" s="99">
        <v>0.49401566363610722</v>
      </c>
      <c r="W503" s="100">
        <v>0.4780188027682637</v>
      </c>
      <c r="X503" s="100">
        <v>0.38003718092038219</v>
      </c>
      <c r="Y503" s="84">
        <v>0.38730857518808259</v>
      </c>
      <c r="Z503" s="85">
        <v>0.50909479295046112</v>
      </c>
      <c r="AA503" s="85">
        <v>0.46665044931600941</v>
      </c>
      <c r="AB503" s="241">
        <v>0.39528994984328897</v>
      </c>
      <c r="AC503" s="242">
        <v>0.49770024293036891</v>
      </c>
      <c r="AD503" s="298">
        <v>0.48524914229092447</v>
      </c>
    </row>
    <row r="504" spans="1:30">
      <c r="A504" s="176"/>
      <c r="E504" s="177" t="s">
        <v>300</v>
      </c>
      <c r="F504" s="157">
        <v>0.2446825205290345</v>
      </c>
      <c r="G504" s="102">
        <v>0.30469076809215817</v>
      </c>
      <c r="H504" s="103">
        <v>0.22281697324900474</v>
      </c>
      <c r="I504" s="103">
        <v>0.24850402105874062</v>
      </c>
      <c r="J504" s="124">
        <v>0.27624468560406773</v>
      </c>
      <c r="K504" s="92">
        <v>0.22969448765706751</v>
      </c>
      <c r="L504" s="92">
        <v>0.23028850249955674</v>
      </c>
      <c r="M504" s="92">
        <v>0.26363017253534859</v>
      </c>
      <c r="N504" s="92">
        <v>0.21468965047352997</v>
      </c>
      <c r="O504" s="92">
        <v>0.15924997529266957</v>
      </c>
      <c r="P504" s="78">
        <v>0.26437063804597483</v>
      </c>
      <c r="Q504" s="79">
        <v>0.22692119585512704</v>
      </c>
      <c r="R504" s="80">
        <v>0.24736482651049646</v>
      </c>
      <c r="S504" s="81">
        <v>0.2523075292502085</v>
      </c>
      <c r="T504" s="81">
        <v>0.22387491911784141</v>
      </c>
      <c r="U504" s="81">
        <v>0.26400293722559698</v>
      </c>
      <c r="V504" s="99">
        <v>0.21867163089227568</v>
      </c>
      <c r="W504" s="100">
        <v>0.21183931154754446</v>
      </c>
      <c r="X504" s="100">
        <v>0.3263200153170569</v>
      </c>
      <c r="Y504" s="84">
        <v>0.28569796068711562</v>
      </c>
      <c r="Z504" s="85">
        <v>0.2242411549081175</v>
      </c>
      <c r="AA504" s="85">
        <v>0.23087401980424704</v>
      </c>
      <c r="AB504" s="241">
        <v>0.2905363051069903</v>
      </c>
      <c r="AC504" s="242">
        <v>0.22307115642490316</v>
      </c>
      <c r="AD504" s="298">
        <v>0.22048617793908931</v>
      </c>
    </row>
    <row r="505" spans="1:30">
      <c r="A505" s="176"/>
      <c r="E505" s="177" t="s">
        <v>333</v>
      </c>
      <c r="F505" s="157">
        <v>0.12628185329633709</v>
      </c>
      <c r="G505" s="102">
        <v>5.3922515043279586E-2</v>
      </c>
      <c r="H505" s="103">
        <v>0.12440635674623923</v>
      </c>
      <c r="I505" s="103">
        <v>0.13690979563072586</v>
      </c>
      <c r="J505" s="124">
        <v>9.2497173369504124E-2</v>
      </c>
      <c r="K505" s="92">
        <v>0.17249143957034924</v>
      </c>
      <c r="L505" s="92">
        <v>0.14357426250987274</v>
      </c>
      <c r="M505" s="92">
        <v>0.10868736930844855</v>
      </c>
      <c r="N505" s="92">
        <v>0.11432261657547597</v>
      </c>
      <c r="O505" s="92">
        <v>8.5604161612894525E-2</v>
      </c>
      <c r="P505" s="78">
        <v>0.1253807195852509</v>
      </c>
      <c r="Q505" s="79">
        <v>0.12734570563306646</v>
      </c>
      <c r="R505" s="80">
        <v>0.13617308091868963</v>
      </c>
      <c r="S505" s="81">
        <v>0.12779080859142794</v>
      </c>
      <c r="T505" s="81">
        <v>0.11521756869667955</v>
      </c>
      <c r="U505" s="81">
        <v>0.12268852877096016</v>
      </c>
      <c r="V505" s="99">
        <v>0.11627194178317241</v>
      </c>
      <c r="W505" s="100">
        <v>0.13614260068655604</v>
      </c>
      <c r="X505" s="100">
        <v>0.13860824774104291</v>
      </c>
      <c r="Y505" s="84">
        <v>0.14733067578797182</v>
      </c>
      <c r="Z505" s="85">
        <v>0.1107062305527301</v>
      </c>
      <c r="AA505" s="85">
        <v>0.1293324175300021</v>
      </c>
      <c r="AB505" s="241">
        <v>0.13713661623462145</v>
      </c>
      <c r="AC505" s="242">
        <v>0.11923080984099473</v>
      </c>
      <c r="AD505" s="298">
        <v>0.12599724589398553</v>
      </c>
    </row>
    <row r="506" spans="1:30">
      <c r="A506" s="176"/>
      <c r="E506" s="177" t="s">
        <v>302</v>
      </c>
      <c r="F506" s="157">
        <v>7.7363855644656074E-2</v>
      </c>
      <c r="G506" s="102">
        <v>7.3008173247095923E-2</v>
      </c>
      <c r="H506" s="103">
        <v>6.7644067112336059E-2</v>
      </c>
      <c r="I506" s="103">
        <v>8.3235397753181617E-2</v>
      </c>
      <c r="J506" s="124">
        <v>9.0517351307901062E-2</v>
      </c>
      <c r="K506" s="92">
        <v>8.3383943524439577E-2</v>
      </c>
      <c r="L506" s="92">
        <v>6.6943448536302866E-2</v>
      </c>
      <c r="M506" s="92">
        <v>6.3715975195231048E-2</v>
      </c>
      <c r="N506" s="92">
        <v>5.7836721756312007E-2</v>
      </c>
      <c r="O506" s="92">
        <v>4.3053646352748803E-2</v>
      </c>
      <c r="P506" s="78">
        <v>9.3098433880640458E-2</v>
      </c>
      <c r="Q506" s="79">
        <v>6.2952487188815298E-2</v>
      </c>
      <c r="R506" s="80">
        <v>9.9654939651718705E-2</v>
      </c>
      <c r="S506" s="81">
        <v>6.8490878174436776E-2</v>
      </c>
      <c r="T506" s="81">
        <v>6.9119048193698837E-2</v>
      </c>
      <c r="U506" s="81">
        <v>6.077374788667058E-2</v>
      </c>
      <c r="V506" s="99">
        <v>8.2487001814574898E-2</v>
      </c>
      <c r="W506" s="100">
        <v>8.2832639473512243E-2</v>
      </c>
      <c r="X506" s="100">
        <v>6.2079784573006155E-2</v>
      </c>
      <c r="Y506" s="84">
        <v>6.0752241402456143E-2</v>
      </c>
      <c r="Z506" s="85">
        <v>8.1281139621489057E-2</v>
      </c>
      <c r="AA506" s="85">
        <v>8.743441512601835E-2</v>
      </c>
      <c r="AB506" s="241">
        <v>6.5277146803599542E-2</v>
      </c>
      <c r="AC506" s="242">
        <v>8.0738813710337004E-2</v>
      </c>
      <c r="AD506" s="298">
        <v>8.4786233940072731E-2</v>
      </c>
    </row>
    <row r="507" spans="1:30">
      <c r="A507" s="176"/>
      <c r="E507" s="177" t="s">
        <v>203</v>
      </c>
      <c r="F507" s="157">
        <v>1.4154936534116274E-2</v>
      </c>
      <c r="G507" s="107"/>
      <c r="H507" s="103">
        <v>1.028407239025908E-2</v>
      </c>
      <c r="I507" s="103">
        <v>1.8051237408282551E-2</v>
      </c>
      <c r="J507" s="124">
        <v>1.433576308633101E-2</v>
      </c>
      <c r="K507" s="92">
        <v>1.4722964685453603E-2</v>
      </c>
      <c r="L507" s="92">
        <v>2.5391627924112949E-2</v>
      </c>
      <c r="M507" s="92">
        <v>5.280163685074237E-3</v>
      </c>
      <c r="N507" s="92">
        <v>9.3787677259006257E-3</v>
      </c>
      <c r="O507" s="92">
        <v>4.9324816042694269E-3</v>
      </c>
      <c r="P507" s="78">
        <v>1.8086988686352185E-2</v>
      </c>
      <c r="Q507" s="79">
        <v>1.0544080835142279E-2</v>
      </c>
      <c r="R507" s="80">
        <v>1.4852208594994984E-2</v>
      </c>
      <c r="S507" s="81">
        <v>2.3986553429152055E-2</v>
      </c>
      <c r="T507" s="81">
        <v>8.415192398973443E-3</v>
      </c>
      <c r="U507" s="81">
        <v>4.8301531710384276E-3</v>
      </c>
      <c r="V507" s="99">
        <v>1.5918742145460584E-2</v>
      </c>
      <c r="W507" s="100">
        <v>2.0195613370800482E-2</v>
      </c>
      <c r="X507" s="100">
        <v>5.0916861732680299E-3</v>
      </c>
      <c r="Y507" s="84">
        <v>7.1693813496232798E-3</v>
      </c>
      <c r="Z507" s="85">
        <v>2.3222825139160887E-2</v>
      </c>
      <c r="AA507" s="85">
        <v>1.0481178333619522E-2</v>
      </c>
      <c r="AB507" s="241">
        <v>1.1874245699050556E-2</v>
      </c>
      <c r="AC507" s="242">
        <v>1.8849642264523639E-2</v>
      </c>
      <c r="AD507" s="298">
        <v>1.1340509571698023E-2</v>
      </c>
    </row>
    <row r="508" spans="1:30">
      <c r="A508" s="176"/>
      <c r="E508" s="171" t="s">
        <v>32</v>
      </c>
      <c r="F508" s="157">
        <v>7.6703625389354532E-2</v>
      </c>
      <c r="G508" s="102">
        <v>3.3996202979695592E-2</v>
      </c>
      <c r="H508" s="103">
        <v>8.6210342956680661E-2</v>
      </c>
      <c r="I508" s="103">
        <v>7.7396571736517011E-2</v>
      </c>
      <c r="J508" s="124">
        <v>6.2174536050047184E-2</v>
      </c>
      <c r="K508" s="92">
        <v>0.10817048760077382</v>
      </c>
      <c r="L508" s="92">
        <v>6.8028009772564513E-2</v>
      </c>
      <c r="M508" s="92">
        <v>8.1083513588921255E-2</v>
      </c>
      <c r="N508" s="92">
        <v>5.4788474128405582E-2</v>
      </c>
      <c r="O508" s="92">
        <v>4.0951277144371669E-2</v>
      </c>
      <c r="P508" s="78">
        <v>6.8022550451653743E-2</v>
      </c>
      <c r="Q508" s="79">
        <v>8.4873044592800678E-2</v>
      </c>
      <c r="R508" s="80">
        <v>6.7387671473917679E-2</v>
      </c>
      <c r="S508" s="81">
        <v>8.1406360163497032E-2</v>
      </c>
      <c r="T508" s="81">
        <v>7.2199178708482886E-2</v>
      </c>
      <c r="U508" s="81">
        <v>9.694823139885371E-2</v>
      </c>
      <c r="V508" s="99">
        <v>7.2635019728409217E-2</v>
      </c>
      <c r="W508" s="100">
        <v>7.0971032153323163E-2</v>
      </c>
      <c r="X508" s="100">
        <v>8.7863085275243821E-2</v>
      </c>
      <c r="Y508" s="84">
        <v>0.11174116558475058</v>
      </c>
      <c r="Z508" s="85">
        <v>5.1453856828041281E-2</v>
      </c>
      <c r="AA508" s="85">
        <v>7.5227519890103595E-2</v>
      </c>
      <c r="AB508" s="241">
        <v>9.9885736312449236E-2</v>
      </c>
      <c r="AC508" s="242">
        <v>6.040933482887257E-2</v>
      </c>
      <c r="AD508" s="298">
        <v>7.2140690364229904E-2</v>
      </c>
    </row>
    <row r="509" spans="1:30">
      <c r="A509" s="173"/>
      <c r="E509" s="172" t="s">
        <v>28</v>
      </c>
      <c r="F509" s="150">
        <f>(F503*1+F504*2+F505*3+F506*4+F507*5)/SUM(F503:F507)</f>
        <v>1.8512516260269956</v>
      </c>
      <c r="G509" s="24">
        <f t="shared" ref="G509:AD509" si="39">(G503*1+G504*2+G505*3+G506*4+G507*5)/SUM(G503:G507)</f>
        <v>1.6537865791708999</v>
      </c>
      <c r="H509" s="23">
        <f t="shared" si="39"/>
        <v>1.7832198275862068</v>
      </c>
      <c r="I509" s="23">
        <f t="shared" si="39"/>
        <v>1.9150570324693885</v>
      </c>
      <c r="J509" s="24">
        <f t="shared" si="39"/>
        <v>1.8425172582584819</v>
      </c>
      <c r="K509" s="23">
        <f t="shared" si="39"/>
        <v>1.9909080646316428</v>
      </c>
      <c r="L509" s="23">
        <f t="shared" si="39"/>
        <v>1.8796765282877153</v>
      </c>
      <c r="M509" s="23">
        <f t="shared" si="39"/>
        <v>1.7544466790294353</v>
      </c>
      <c r="N509" s="23">
        <f t="shared" si="39"/>
        <v>1.6922896112524914</v>
      </c>
      <c r="O509" s="23">
        <f t="shared" si="39"/>
        <v>1.4998173216544102</v>
      </c>
      <c r="P509" s="24">
        <f t="shared" si="39"/>
        <v>1.930038955367281</v>
      </c>
      <c r="Q509" s="23">
        <f t="shared" si="39"/>
        <v>1.7787404663554824</v>
      </c>
      <c r="R509" s="24">
        <f t="shared" si="39"/>
        <v>1.9415323117921384</v>
      </c>
      <c r="S509" s="23">
        <f t="shared" si="39"/>
        <v>1.881029390555141</v>
      </c>
      <c r="T509" s="23">
        <f t="shared" si="39"/>
        <v>1.7494366837488682</v>
      </c>
      <c r="U509" s="23">
        <f t="shared" si="39"/>
        <v>1.7873544749412058</v>
      </c>
      <c r="V509" s="24">
        <f t="shared" si="39"/>
        <v>1.8220619763546853</v>
      </c>
      <c r="W509" s="23">
        <f t="shared" si="39"/>
        <v>1.8755430809759597</v>
      </c>
      <c r="X509" s="23">
        <f t="shared" si="39"/>
        <v>1.8881809256187159</v>
      </c>
      <c r="Y509" s="24">
        <f t="shared" si="39"/>
        <v>1.8908366922011399</v>
      </c>
      <c r="Z509" s="23">
        <f t="shared" si="39"/>
        <v>1.8248289670108881</v>
      </c>
      <c r="AA509" s="23">
        <f t="shared" si="39"/>
        <v>1.858337408010299</v>
      </c>
      <c r="AB509" s="24">
        <f t="shared" si="39"/>
        <v>1.897817080992015</v>
      </c>
      <c r="AC509" s="23">
        <f t="shared" si="39"/>
        <v>1.8292417274644723</v>
      </c>
      <c r="AD509" s="234">
        <f t="shared" si="39"/>
        <v>1.8322397607210485</v>
      </c>
    </row>
    <row r="510" spans="1:30">
      <c r="A510" s="176"/>
      <c r="E510" s="171"/>
      <c r="F510" s="154"/>
      <c r="G510" s="26"/>
      <c r="H510" s="25"/>
      <c r="I510" s="25"/>
      <c r="J510" s="26"/>
      <c r="K510" s="25"/>
      <c r="L510" s="25"/>
      <c r="M510" s="25"/>
      <c r="N510" s="25"/>
      <c r="O510" s="25"/>
      <c r="P510" s="26"/>
      <c r="Q510" s="25"/>
      <c r="R510" s="26"/>
      <c r="S510" s="25"/>
      <c r="T510" s="25"/>
      <c r="U510" s="25"/>
      <c r="V510" s="26"/>
      <c r="W510" s="25"/>
      <c r="X510" s="25"/>
      <c r="Y510" s="26"/>
      <c r="Z510" s="25"/>
      <c r="AA510" s="25"/>
      <c r="AB510" s="26"/>
      <c r="AC510" s="25"/>
      <c r="AD510" s="251"/>
    </row>
    <row r="511" spans="1:30" ht="51.75" customHeight="1">
      <c r="A511" s="176"/>
      <c r="B511" s="16" t="s">
        <v>109</v>
      </c>
      <c r="C511" s="16" t="s">
        <v>358</v>
      </c>
      <c r="E511" s="174" t="s">
        <v>357</v>
      </c>
      <c r="F511" s="154"/>
      <c r="G511" s="26"/>
      <c r="H511" s="25"/>
      <c r="I511" s="25"/>
      <c r="J511" s="26"/>
      <c r="K511" s="25"/>
      <c r="L511" s="25"/>
      <c r="M511" s="25"/>
      <c r="N511" s="25"/>
      <c r="O511" s="25"/>
      <c r="P511" s="26"/>
      <c r="Q511" s="25"/>
      <c r="R511" s="26"/>
      <c r="S511" s="25"/>
      <c r="T511" s="25"/>
      <c r="U511" s="25"/>
      <c r="V511" s="26"/>
      <c r="W511" s="25"/>
      <c r="X511" s="25"/>
      <c r="Y511" s="26"/>
      <c r="Z511" s="25"/>
      <c r="AA511" s="25"/>
      <c r="AB511" s="26"/>
      <c r="AC511" s="25"/>
      <c r="AD511" s="251"/>
    </row>
    <row r="512" spans="1:30">
      <c r="A512" s="176"/>
      <c r="E512" s="177" t="s">
        <v>202</v>
      </c>
      <c r="F512" s="157">
        <v>0.43358161807206952</v>
      </c>
      <c r="G512" s="102">
        <v>0.47026716114136774</v>
      </c>
      <c r="H512" s="103">
        <v>0.47182216532913202</v>
      </c>
      <c r="I512" s="103">
        <v>0.40787319155992208</v>
      </c>
      <c r="J512" s="124">
        <v>0.45692190856177783</v>
      </c>
      <c r="K512" s="92">
        <v>0.32931266488908517</v>
      </c>
      <c r="L512" s="92">
        <v>0.42714080446536307</v>
      </c>
      <c r="M512" s="92">
        <v>0.49423683863148166</v>
      </c>
      <c r="N512" s="92">
        <v>0.52731112974082639</v>
      </c>
      <c r="O512" s="92">
        <v>0.6361194217586229</v>
      </c>
      <c r="P512" s="78">
        <v>0.41440432930879539</v>
      </c>
      <c r="Q512" s="79">
        <v>0.45124549244187834</v>
      </c>
      <c r="R512" s="80">
        <v>0.42880433756067882</v>
      </c>
      <c r="S512" s="81">
        <v>0.41825378904827948</v>
      </c>
      <c r="T512" s="81">
        <v>0.45267344984961377</v>
      </c>
      <c r="U512" s="81">
        <v>0.43687713119241245</v>
      </c>
      <c r="V512" s="99">
        <v>0.46623196236212044</v>
      </c>
      <c r="W512" s="100">
        <v>0.41852186904966315</v>
      </c>
      <c r="X512" s="100">
        <v>0.37797431922475933</v>
      </c>
      <c r="Y512" s="84">
        <v>0.37943468174359529</v>
      </c>
      <c r="Z512" s="85">
        <v>0.45150079437131185</v>
      </c>
      <c r="AA512" s="85">
        <v>0.46388351755908119</v>
      </c>
      <c r="AB512" s="241">
        <v>0.41552372281531302</v>
      </c>
      <c r="AC512" s="242">
        <v>0.42840539076377276</v>
      </c>
      <c r="AD512" s="298">
        <v>0.47209632677794028</v>
      </c>
    </row>
    <row r="513" spans="1:30">
      <c r="A513" s="176"/>
      <c r="E513" s="177" t="s">
        <v>300</v>
      </c>
      <c r="F513" s="157">
        <v>0.24489970086414592</v>
      </c>
      <c r="G513" s="102">
        <v>0.32819551594037344</v>
      </c>
      <c r="H513" s="103">
        <v>0.25184776721973318</v>
      </c>
      <c r="I513" s="103">
        <v>0.23113159640177425</v>
      </c>
      <c r="J513" s="124">
        <v>0.25377969966429959</v>
      </c>
      <c r="K513" s="92">
        <v>0.24782646820976328</v>
      </c>
      <c r="L513" s="92">
        <v>0.28052666967550588</v>
      </c>
      <c r="M513" s="92">
        <v>0.23806866592264583</v>
      </c>
      <c r="N513" s="92">
        <v>0.19491191534868013</v>
      </c>
      <c r="O513" s="92">
        <v>0.16921376782296974</v>
      </c>
      <c r="P513" s="78">
        <v>0.22798812175204158</v>
      </c>
      <c r="Q513" s="79">
        <v>0.26002624879010422</v>
      </c>
      <c r="R513" s="80">
        <v>0.21010308069004113</v>
      </c>
      <c r="S513" s="81">
        <v>0.26865838429175098</v>
      </c>
      <c r="T513" s="81">
        <v>0.23795732180353135</v>
      </c>
      <c r="U513" s="81">
        <v>0.28979160208507843</v>
      </c>
      <c r="V513" s="99">
        <v>0.24057517359130609</v>
      </c>
      <c r="W513" s="100">
        <v>0.22565855733722184</v>
      </c>
      <c r="X513" s="100">
        <v>0.2723891520650234</v>
      </c>
      <c r="Y513" s="84">
        <v>0.26285956466699878</v>
      </c>
      <c r="Z513" s="85">
        <v>0.23345171023470671</v>
      </c>
      <c r="AA513" s="85">
        <v>0.23676546203664928</v>
      </c>
      <c r="AB513" s="241">
        <v>0.24326073070089133</v>
      </c>
      <c r="AC513" s="242">
        <v>0.23967667762872019</v>
      </c>
      <c r="AD513" s="298">
        <v>0.24191461515728721</v>
      </c>
    </row>
    <row r="514" spans="1:30">
      <c r="A514" s="176"/>
      <c r="E514" s="177" t="s">
        <v>333</v>
      </c>
      <c r="F514" s="157">
        <v>0.17010885994196095</v>
      </c>
      <c r="G514" s="102">
        <v>0.11746723836952062</v>
      </c>
      <c r="H514" s="103">
        <v>0.16304957904583722</v>
      </c>
      <c r="I514" s="103">
        <v>0.1804626290262405</v>
      </c>
      <c r="J514" s="124">
        <v>0.15431451559580686</v>
      </c>
      <c r="K514" s="92">
        <v>0.20277636141414079</v>
      </c>
      <c r="L514" s="92">
        <v>0.16052464331438995</v>
      </c>
      <c r="M514" s="92">
        <v>0.14142395987087639</v>
      </c>
      <c r="N514" s="92">
        <v>0.18595977758884744</v>
      </c>
      <c r="O514" s="92">
        <v>0.12444408506509258</v>
      </c>
      <c r="P514" s="78">
        <v>0.19736516495395875</v>
      </c>
      <c r="Q514" s="79">
        <v>0.14521098112532502</v>
      </c>
      <c r="R514" s="80">
        <v>0.19276059213986127</v>
      </c>
      <c r="S514" s="81">
        <v>0.18330053869230023</v>
      </c>
      <c r="T514" s="81">
        <v>0.1528376851669879</v>
      </c>
      <c r="U514" s="81">
        <v>0.12787704105300418</v>
      </c>
      <c r="V514" s="99">
        <v>0.15921321989151405</v>
      </c>
      <c r="W514" s="100">
        <v>0.17902585537494009</v>
      </c>
      <c r="X514" s="100">
        <v>0.18582060514727228</v>
      </c>
      <c r="Y514" s="84">
        <v>0.186805542457671</v>
      </c>
      <c r="Z514" s="85">
        <v>0.16789020987423567</v>
      </c>
      <c r="AA514" s="85">
        <v>0.15693324467856765</v>
      </c>
      <c r="AB514" s="241">
        <v>0.16699309094112982</v>
      </c>
      <c r="AC514" s="242">
        <v>0.18179979646154984</v>
      </c>
      <c r="AD514" s="298">
        <v>0.15752189752924844</v>
      </c>
    </row>
    <row r="515" spans="1:30">
      <c r="A515" s="176"/>
      <c r="E515" s="177" t="s">
        <v>302</v>
      </c>
      <c r="F515" s="157">
        <v>0.12925363588079708</v>
      </c>
      <c r="G515" s="102">
        <v>8.3016242045902466E-2</v>
      </c>
      <c r="H515" s="103">
        <v>9.5176997685982964E-2</v>
      </c>
      <c r="I515" s="103">
        <v>0.15346919951913113</v>
      </c>
      <c r="J515" s="124">
        <v>0.10671193049470946</v>
      </c>
      <c r="K515" s="92">
        <v>0.1970127537681588</v>
      </c>
      <c r="L515" s="92">
        <v>0.11766250034540246</v>
      </c>
      <c r="M515" s="92">
        <v>0.11321416999675991</v>
      </c>
      <c r="N515" s="92">
        <v>6.8956936721834977E-2</v>
      </c>
      <c r="O515" s="92">
        <v>5.7455773878511814E-2</v>
      </c>
      <c r="P515" s="78">
        <v>0.13311908204066217</v>
      </c>
      <c r="Q515" s="79">
        <v>0.12591528952873243</v>
      </c>
      <c r="R515" s="80">
        <v>0.14999239495343028</v>
      </c>
      <c r="S515" s="81">
        <v>9.897261378665205E-2</v>
      </c>
      <c r="T515" s="81">
        <v>0.14133201853135238</v>
      </c>
      <c r="U515" s="81">
        <v>0.11807383077095576</v>
      </c>
      <c r="V515" s="99">
        <v>0.11610465998167246</v>
      </c>
      <c r="W515" s="100">
        <v>0.15094218739188486</v>
      </c>
      <c r="X515" s="100">
        <v>0.13641568516036587</v>
      </c>
      <c r="Y515" s="84">
        <v>0.14876632720648195</v>
      </c>
      <c r="Z515" s="85">
        <v>0.11795162345464741</v>
      </c>
      <c r="AA515" s="85">
        <v>0.12826862775587378</v>
      </c>
      <c r="AB515" s="241">
        <v>0.14518017885725193</v>
      </c>
      <c r="AC515" s="242">
        <v>0.13086482724003973</v>
      </c>
      <c r="AD515" s="298">
        <v>0.10918963620424614</v>
      </c>
    </row>
    <row r="516" spans="1:30">
      <c r="A516" s="176"/>
      <c r="E516" s="177" t="s">
        <v>203</v>
      </c>
      <c r="F516" s="157">
        <v>1.1446190089596957E-2</v>
      </c>
      <c r="G516" s="107"/>
      <c r="H516" s="103">
        <v>4.8938998572202255E-3</v>
      </c>
      <c r="I516" s="103">
        <v>1.6397732454503999E-2</v>
      </c>
      <c r="J516" s="124">
        <v>1.8093251797990331E-2</v>
      </c>
      <c r="K516" s="92">
        <v>1.1169966884155167E-2</v>
      </c>
      <c r="L516" s="92">
        <v>6.3554053182768551E-3</v>
      </c>
      <c r="M516" s="92">
        <v>5.6851591844571643E-3</v>
      </c>
      <c r="N516" s="92">
        <v>4.716016980030986E-3</v>
      </c>
      <c r="O516" s="92">
        <v>8.0500974816491919E-3</v>
      </c>
      <c r="P516" s="78">
        <v>1.7841467067818022E-2</v>
      </c>
      <c r="Q516" s="79">
        <v>5.5515167138779483E-3</v>
      </c>
      <c r="R516" s="80">
        <v>1.478460818104186E-2</v>
      </c>
      <c r="S516" s="81">
        <v>1.3689650564267512E-2</v>
      </c>
      <c r="T516" s="81">
        <v>4.8017855562566304E-3</v>
      </c>
      <c r="U516" s="81">
        <v>1.2492002875666977E-2</v>
      </c>
      <c r="V516" s="99">
        <v>7.7202531756647482E-3</v>
      </c>
      <c r="W516" s="100">
        <v>2.0485175892918924E-2</v>
      </c>
      <c r="X516" s="100">
        <v>1.026613386366584E-2</v>
      </c>
      <c r="Y516" s="84">
        <v>9.2207874337231627E-3</v>
      </c>
      <c r="Z516" s="85">
        <v>1.6707664681850951E-2</v>
      </c>
      <c r="AA516" s="85">
        <v>6.8580248621288023E-3</v>
      </c>
      <c r="AB516" s="241">
        <v>1.1569553150560212E-2</v>
      </c>
      <c r="AC516" s="242">
        <v>1.3370510641097386E-2</v>
      </c>
      <c r="AD516" s="298">
        <v>9.3711739857104195E-3</v>
      </c>
    </row>
    <row r="517" spans="1:30">
      <c r="A517" s="176"/>
      <c r="E517" s="171" t="s">
        <v>32</v>
      </c>
      <c r="F517" s="157">
        <v>1.0709995151429515E-2</v>
      </c>
      <c r="G517" s="102">
        <v>1.0538425028357213E-3</v>
      </c>
      <c r="H517" s="103">
        <v>1.3209590862094431E-2</v>
      </c>
      <c r="I517" s="103">
        <v>1.0665651038428058E-2</v>
      </c>
      <c r="J517" s="124">
        <v>1.0178693885416017E-2</v>
      </c>
      <c r="K517" s="92">
        <v>1.1901784834696831E-2</v>
      </c>
      <c r="L517" s="92">
        <v>7.7899768810618135E-3</v>
      </c>
      <c r="M517" s="92">
        <v>7.3712063937790258E-3</v>
      </c>
      <c r="N517" s="92">
        <v>1.8144223619780016E-2</v>
      </c>
      <c r="O517" s="92">
        <v>4.7168539931538231E-3</v>
      </c>
      <c r="P517" s="78">
        <v>9.281834876724104E-3</v>
      </c>
      <c r="Q517" s="79">
        <v>1.2050471400082035E-2</v>
      </c>
      <c r="R517" s="80">
        <v>3.5549864749465907E-3</v>
      </c>
      <c r="S517" s="81">
        <v>1.7125023616749689E-2</v>
      </c>
      <c r="T517" s="81">
        <v>1.0397739092257954E-2</v>
      </c>
      <c r="U517" s="81">
        <v>1.4888392022882219E-2</v>
      </c>
      <c r="V517" s="99">
        <v>1.0154730997722222E-2</v>
      </c>
      <c r="W517" s="100">
        <v>5.3663549533711418E-3</v>
      </c>
      <c r="X517" s="100">
        <v>1.7134104538913352E-2</v>
      </c>
      <c r="Y517" s="84">
        <v>1.2913096491529767E-2</v>
      </c>
      <c r="Z517" s="85">
        <v>1.2497997383247443E-2</v>
      </c>
      <c r="AA517" s="85">
        <v>7.2911231076993217E-3</v>
      </c>
      <c r="AB517" s="241">
        <v>1.7472723534853667E-2</v>
      </c>
      <c r="AC517" s="242">
        <v>5.8827972648200924E-3</v>
      </c>
      <c r="AD517" s="298">
        <v>9.9063503455674735E-3</v>
      </c>
    </row>
    <row r="518" spans="1:30">
      <c r="A518" s="173"/>
      <c r="E518" s="172" t="s">
        <v>28</v>
      </c>
      <c r="F518" s="150">
        <f>(F512*1+F513*2+F514*3+F515*4+F516*5)/SUM(F512:F516)</f>
        <v>2.029691075171403</v>
      </c>
      <c r="G518" s="24">
        <f t="shared" ref="G518:AD518" si="40">(G512*1+G513*2+G514*3+G515*4+G516*5)/SUM(G512:G516)</f>
        <v>1.8130355302151784</v>
      </c>
      <c r="H518" s="23">
        <f t="shared" si="40"/>
        <v>1.8948744430640583</v>
      </c>
      <c r="I518" s="23">
        <f t="shared" si="40"/>
        <v>2.1301087281596978</v>
      </c>
      <c r="J518" s="24">
        <f t="shared" si="40"/>
        <v>1.9647372951390676</v>
      </c>
      <c r="K518" s="23">
        <f t="shared" si="40"/>
        <v>2.3046246821359588</v>
      </c>
      <c r="L518" s="23">
        <f t="shared" si="40"/>
        <v>1.9876790757798339</v>
      </c>
      <c r="M518" s="23">
        <f t="shared" si="40"/>
        <v>1.8898590672384978</v>
      </c>
      <c r="N518" s="23">
        <f t="shared" si="40"/>
        <v>1.8072125944341193</v>
      </c>
      <c r="O518" s="23">
        <f t="shared" si="40"/>
        <v>1.6256206105905504</v>
      </c>
      <c r="P518" s="24">
        <f t="shared" si="40"/>
        <v>2.1036857953615495</v>
      </c>
      <c r="Q518" s="23">
        <f t="shared" si="40"/>
        <v>1.9619926109275359</v>
      </c>
      <c r="R518" s="24">
        <f t="shared" si="40"/>
        <v>2.1086812293295152</v>
      </c>
      <c r="S518" s="23">
        <f t="shared" si="40"/>
        <v>2.0041316840978807</v>
      </c>
      <c r="T518" s="23">
        <f t="shared" si="40"/>
        <v>1.9972045628224275</v>
      </c>
      <c r="U518" s="23">
        <f t="shared" si="40"/>
        <v>1.9640889218195901</v>
      </c>
      <c r="V518" s="24">
        <f t="shared" si="40"/>
        <v>1.9478214781666563</v>
      </c>
      <c r="W518" s="23">
        <f t="shared" si="40"/>
        <v>2.1245120647230848</v>
      </c>
      <c r="X518" s="23">
        <f t="shared" si="40"/>
        <v>2.1134193976503237</v>
      </c>
      <c r="Y518" s="24">
        <f t="shared" si="40"/>
        <v>2.134300107677471</v>
      </c>
      <c r="Z518" s="23">
        <f t="shared" si="40"/>
        <v>2.002446229426746</v>
      </c>
      <c r="AA518" s="23">
        <f t="shared" si="40"/>
        <v>1.9699418999094769</v>
      </c>
      <c r="AB518" s="24">
        <f t="shared" si="40"/>
        <v>2.0778995017495747</v>
      </c>
      <c r="AC518" s="23">
        <f t="shared" si="40"/>
        <v>2.0555624547580256</v>
      </c>
      <c r="AD518" s="234">
        <f t="shared" si="40"/>
        <v>1.9312371764965564</v>
      </c>
    </row>
    <row r="519" spans="1:30">
      <c r="A519" s="176"/>
      <c r="E519" s="171"/>
      <c r="F519" s="154"/>
      <c r="G519" s="26"/>
      <c r="H519" s="25"/>
      <c r="I519" s="25"/>
      <c r="J519" s="26"/>
      <c r="K519" s="25"/>
      <c r="L519" s="25"/>
      <c r="M519" s="25"/>
      <c r="N519" s="25"/>
      <c r="O519" s="25"/>
      <c r="P519" s="26"/>
      <c r="Q519" s="25"/>
      <c r="R519" s="26"/>
      <c r="S519" s="25"/>
      <c r="T519" s="25"/>
      <c r="U519" s="25"/>
      <c r="V519" s="26"/>
      <c r="W519" s="25"/>
      <c r="X519" s="25"/>
      <c r="Y519" s="26"/>
      <c r="Z519" s="25"/>
      <c r="AA519" s="25"/>
      <c r="AB519" s="26"/>
      <c r="AC519" s="25"/>
      <c r="AD519" s="251"/>
    </row>
    <row r="520" spans="1:30" ht="51" customHeight="1">
      <c r="A520" s="176"/>
      <c r="B520" s="16" t="s">
        <v>110</v>
      </c>
      <c r="C520" s="16" t="s">
        <v>360</v>
      </c>
      <c r="E520" s="174" t="s">
        <v>359</v>
      </c>
      <c r="F520" s="154"/>
      <c r="G520" s="26"/>
      <c r="H520" s="25"/>
      <c r="I520" s="25"/>
      <c r="J520" s="26"/>
      <c r="K520" s="25"/>
      <c r="L520" s="25"/>
      <c r="M520" s="25"/>
      <c r="N520" s="25"/>
      <c r="O520" s="25"/>
      <c r="P520" s="26"/>
      <c r="Q520" s="25"/>
      <c r="R520" s="26"/>
      <c r="S520" s="25"/>
      <c r="T520" s="25"/>
      <c r="U520" s="25"/>
      <c r="V520" s="26"/>
      <c r="W520" s="25"/>
      <c r="X520" s="25"/>
      <c r="Y520" s="26"/>
      <c r="Z520" s="25"/>
      <c r="AA520" s="25"/>
      <c r="AB520" s="26"/>
      <c r="AC520" s="25"/>
      <c r="AD520" s="251"/>
    </row>
    <row r="521" spans="1:30">
      <c r="A521" s="176"/>
      <c r="E521" s="177" t="s">
        <v>202</v>
      </c>
      <c r="F521" s="157">
        <v>0.4230998758003966</v>
      </c>
      <c r="G521" s="102">
        <v>0.44578163023148243</v>
      </c>
      <c r="H521" s="103">
        <v>0.46936241445522131</v>
      </c>
      <c r="I521" s="103">
        <v>0.39564005306139371</v>
      </c>
      <c r="J521" s="124">
        <v>0.44266025365525591</v>
      </c>
      <c r="K521" s="92">
        <v>0.31588337246827253</v>
      </c>
      <c r="L521" s="92">
        <v>0.42575360887175701</v>
      </c>
      <c r="M521" s="92">
        <v>0.48360599178574537</v>
      </c>
      <c r="N521" s="92">
        <v>0.51587666002115107</v>
      </c>
      <c r="O521" s="92">
        <v>0.65392666864325311</v>
      </c>
      <c r="P521" s="78">
        <v>0.39690214772268456</v>
      </c>
      <c r="Q521" s="79">
        <v>0.44723743395644561</v>
      </c>
      <c r="R521" s="80">
        <v>0.40753406613507559</v>
      </c>
      <c r="S521" s="81">
        <v>0.40403765777140832</v>
      </c>
      <c r="T521" s="81">
        <v>0.47567214079414499</v>
      </c>
      <c r="U521" s="81">
        <v>0.39333626470264915</v>
      </c>
      <c r="V521" s="99">
        <v>0.44831310242983952</v>
      </c>
      <c r="W521" s="100">
        <v>0.42118198196351186</v>
      </c>
      <c r="X521" s="100">
        <v>0.37087659269598733</v>
      </c>
      <c r="Y521" s="84">
        <v>0.37919947455601871</v>
      </c>
      <c r="Z521" s="85">
        <v>0.42800557060761846</v>
      </c>
      <c r="AA521" s="85">
        <v>0.45855278408716915</v>
      </c>
      <c r="AB521" s="241">
        <v>0.40104718769072628</v>
      </c>
      <c r="AC521" s="242">
        <v>0.41548937718584361</v>
      </c>
      <c r="AD521" s="298">
        <v>0.46999908113571626</v>
      </c>
    </row>
    <row r="522" spans="1:30">
      <c r="A522" s="176"/>
      <c r="E522" s="177" t="s">
        <v>300</v>
      </c>
      <c r="F522" s="157">
        <v>0.25676431429345808</v>
      </c>
      <c r="G522" s="102">
        <v>0.33816543651831149</v>
      </c>
      <c r="H522" s="103">
        <v>0.27019152183545864</v>
      </c>
      <c r="I522" s="103">
        <v>0.23986081747709653</v>
      </c>
      <c r="J522" s="124">
        <v>0.27959980390693701</v>
      </c>
      <c r="K522" s="92">
        <v>0.25249234892993278</v>
      </c>
      <c r="L522" s="92">
        <v>0.27013634155159033</v>
      </c>
      <c r="M522" s="92">
        <v>0.24195450058951828</v>
      </c>
      <c r="N522" s="92">
        <v>0.21578571619007558</v>
      </c>
      <c r="O522" s="92">
        <v>0.1914683341868593</v>
      </c>
      <c r="P522" s="78">
        <v>0.25099701741361569</v>
      </c>
      <c r="Q522" s="79">
        <v>0.26160475296759317</v>
      </c>
      <c r="R522" s="80">
        <v>0.24673753443396085</v>
      </c>
      <c r="S522" s="81">
        <v>0.29642707378103011</v>
      </c>
      <c r="T522" s="81">
        <v>0.21204744780155685</v>
      </c>
      <c r="U522" s="81">
        <v>0.28878531383972739</v>
      </c>
      <c r="V522" s="99">
        <v>0.25175597055059062</v>
      </c>
      <c r="W522" s="100">
        <v>0.24822979480227264</v>
      </c>
      <c r="X522" s="100">
        <v>0.27547603312931179</v>
      </c>
      <c r="Y522" s="84">
        <v>0.2803525445090771</v>
      </c>
      <c r="Z522" s="85">
        <v>0.24452097030038392</v>
      </c>
      <c r="AA522" s="85">
        <v>0.24816052490744195</v>
      </c>
      <c r="AB522" s="241">
        <v>0.2600935218454733</v>
      </c>
      <c r="AC522" s="242">
        <v>0.25795350620280083</v>
      </c>
      <c r="AD522" s="298">
        <v>0.24203754429795044</v>
      </c>
    </row>
    <row r="523" spans="1:30">
      <c r="A523" s="176"/>
      <c r="E523" s="177" t="s">
        <v>333</v>
      </c>
      <c r="F523" s="157">
        <v>0.15704606889342312</v>
      </c>
      <c r="G523" s="102">
        <v>0.12010940610984858</v>
      </c>
      <c r="H523" s="103">
        <v>0.14531140761163902</v>
      </c>
      <c r="I523" s="103">
        <v>0.16837665298677609</v>
      </c>
      <c r="J523" s="124">
        <v>0.13648114965697883</v>
      </c>
      <c r="K523" s="92">
        <v>0.18958306945666847</v>
      </c>
      <c r="L523" s="92">
        <v>0.14435717295643102</v>
      </c>
      <c r="M523" s="92">
        <v>0.14038935206991418</v>
      </c>
      <c r="N523" s="92">
        <v>0.18379837130559204</v>
      </c>
      <c r="O523" s="92">
        <v>0.10088676855071292</v>
      </c>
      <c r="P523" s="78">
        <v>0.16907683090428371</v>
      </c>
      <c r="Q523" s="79">
        <v>0.14620591374404615</v>
      </c>
      <c r="R523" s="80">
        <v>0.17278466981671339</v>
      </c>
      <c r="S523" s="81">
        <v>0.15670116632182371</v>
      </c>
      <c r="T523" s="81">
        <v>0.13969196396247296</v>
      </c>
      <c r="U523" s="81">
        <v>0.15609541607123228</v>
      </c>
      <c r="V523" s="99">
        <v>0.14602667395422128</v>
      </c>
      <c r="W523" s="100">
        <v>0.16418380918943437</v>
      </c>
      <c r="X523" s="100">
        <v>0.17449957075183278</v>
      </c>
      <c r="Y523" s="84">
        <v>0.16174155389850367</v>
      </c>
      <c r="Z523" s="85">
        <v>0.16846999373348365</v>
      </c>
      <c r="AA523" s="85">
        <v>0.13758691776189327</v>
      </c>
      <c r="AB523" s="241">
        <v>0.17226375179540834</v>
      </c>
      <c r="AC523" s="242">
        <v>0.1489492518790336</v>
      </c>
      <c r="AD523" s="298">
        <v>0.14746033362223751</v>
      </c>
    </row>
    <row r="524" spans="1:30">
      <c r="A524" s="176"/>
      <c r="E524" s="177" t="s">
        <v>302</v>
      </c>
      <c r="F524" s="157">
        <v>0.13289763958231671</v>
      </c>
      <c r="G524" s="102">
        <v>7.9082114916638177E-2</v>
      </c>
      <c r="H524" s="103">
        <v>9.4517256658953275E-2</v>
      </c>
      <c r="I524" s="103">
        <v>0.15909816357832773</v>
      </c>
      <c r="J524" s="124">
        <v>0.11503370703734175</v>
      </c>
      <c r="K524" s="92">
        <v>0.19507386922759648</v>
      </c>
      <c r="L524" s="92">
        <v>0.13870409899672329</v>
      </c>
      <c r="M524" s="92">
        <v>0.11261149095621964</v>
      </c>
      <c r="N524" s="92">
        <v>6.060650944542037E-2</v>
      </c>
      <c r="O524" s="92">
        <v>4.4140768892123303E-2</v>
      </c>
      <c r="P524" s="78">
        <v>0.15107060524362131</v>
      </c>
      <c r="Q524" s="79">
        <v>0.11633302575246889</v>
      </c>
      <c r="R524" s="80">
        <v>0.14013267575362034</v>
      </c>
      <c r="S524" s="81">
        <v>0.11613335053707945</v>
      </c>
      <c r="T524" s="81">
        <v>0.14614069990219436</v>
      </c>
      <c r="U524" s="81">
        <v>0.12355721666483456</v>
      </c>
      <c r="V524" s="99">
        <v>0.12697581944247699</v>
      </c>
      <c r="W524" s="100">
        <v>0.1363269427409414</v>
      </c>
      <c r="X524" s="100">
        <v>0.14190882645403957</v>
      </c>
      <c r="Y524" s="84">
        <v>0.14651965477797885</v>
      </c>
      <c r="Z524" s="85">
        <v>0.12779604700471364</v>
      </c>
      <c r="AA524" s="85">
        <v>0.12796049838732912</v>
      </c>
      <c r="AB524" s="241">
        <v>0.13778365157376432</v>
      </c>
      <c r="AC524" s="242">
        <v>0.14349367861743412</v>
      </c>
      <c r="AD524" s="298">
        <v>0.11306625011485803</v>
      </c>
    </row>
    <row r="525" spans="1:30">
      <c r="A525" s="176"/>
      <c r="E525" s="177" t="s">
        <v>203</v>
      </c>
      <c r="F525" s="157">
        <v>1.3666645513449538E-2</v>
      </c>
      <c r="G525" s="102">
        <v>1.5807573959736941E-2</v>
      </c>
      <c r="H525" s="103">
        <v>7.362512924031314E-3</v>
      </c>
      <c r="I525" s="103">
        <v>1.6742838784562449E-2</v>
      </c>
      <c r="J525" s="124">
        <v>1.5379514698006292E-2</v>
      </c>
      <c r="K525" s="92">
        <v>1.8243485358769421E-2</v>
      </c>
      <c r="L525" s="92">
        <v>1.1973924476774041E-2</v>
      </c>
      <c r="M525" s="92">
        <v>3.7651167186182771E-3</v>
      </c>
      <c r="N525" s="92">
        <v>9.8468174102633223E-3</v>
      </c>
      <c r="O525" s="92">
        <v>7.2235249723727121E-3</v>
      </c>
      <c r="P525" s="78">
        <v>1.7998411023847666E-2</v>
      </c>
      <c r="Q525" s="79">
        <v>9.6851833559401246E-3</v>
      </c>
      <c r="R525" s="80">
        <v>1.593480934197956E-2</v>
      </c>
      <c r="S525" s="81">
        <v>1.4916569511582576E-2</v>
      </c>
      <c r="T525" s="81">
        <v>8.6887263775251612E-3</v>
      </c>
      <c r="U525" s="81">
        <v>1.5787622293063647E-2</v>
      </c>
      <c r="V525" s="99">
        <v>8.388418303963736E-3</v>
      </c>
      <c r="W525" s="100">
        <v>2.1448762073657961E-2</v>
      </c>
      <c r="X525" s="100">
        <v>1.6794411744723955E-2</v>
      </c>
      <c r="Y525" s="84">
        <v>1.7689355654347504E-2</v>
      </c>
      <c r="Z525" s="85">
        <v>2.108086142487732E-2</v>
      </c>
      <c r="AA525" s="85">
        <v>1.3527165467378829E-3</v>
      </c>
      <c r="AB525" s="241">
        <v>1.5731677657089625E-2</v>
      </c>
      <c r="AC525" s="242">
        <v>1.8990138220851223E-2</v>
      </c>
      <c r="AD525" s="298">
        <v>2.6137963747078887E-3</v>
      </c>
    </row>
    <row r="526" spans="1:30">
      <c r="A526" s="176"/>
      <c r="E526" s="171" t="s">
        <v>32</v>
      </c>
      <c r="F526" s="157">
        <v>1.6525455916956013E-2</v>
      </c>
      <c r="G526" s="102">
        <v>1.0538382639824629E-3</v>
      </c>
      <c r="H526" s="103">
        <v>1.3254886514696468E-2</v>
      </c>
      <c r="I526" s="103">
        <v>2.0281474111843466E-2</v>
      </c>
      <c r="J526" s="124">
        <v>1.0845571045480179E-2</v>
      </c>
      <c r="K526" s="92">
        <v>2.8723854558760323E-2</v>
      </c>
      <c r="L526" s="92">
        <v>9.0748531467243262E-3</v>
      </c>
      <c r="M526" s="92">
        <v>1.7673547879984281E-2</v>
      </c>
      <c r="N526" s="92">
        <v>1.4085925627497622E-2</v>
      </c>
      <c r="O526" s="92">
        <v>2.3539347546786701E-3</v>
      </c>
      <c r="P526" s="78">
        <v>1.3954987691947019E-2</v>
      </c>
      <c r="Q526" s="79">
        <v>1.8933690223506085E-2</v>
      </c>
      <c r="R526" s="80">
        <v>1.6876244518650257E-2</v>
      </c>
      <c r="S526" s="81">
        <v>1.1784182077075855E-2</v>
      </c>
      <c r="T526" s="81">
        <v>1.7759021162105659E-2</v>
      </c>
      <c r="U526" s="81">
        <v>2.243816642849291E-2</v>
      </c>
      <c r="V526" s="99">
        <v>1.854001531890782E-2</v>
      </c>
      <c r="W526" s="100">
        <v>8.6287092301817747E-3</v>
      </c>
      <c r="X526" s="100">
        <v>2.0444565224104601E-2</v>
      </c>
      <c r="Y526" s="84">
        <v>1.4497416604074187E-2</v>
      </c>
      <c r="Z526" s="85">
        <v>1.0126556928923018E-2</v>
      </c>
      <c r="AA526" s="85">
        <v>2.6386558309428664E-2</v>
      </c>
      <c r="AB526" s="241">
        <v>1.3080209437538147E-2</v>
      </c>
      <c r="AC526" s="242">
        <v>1.5124047894036636E-2</v>
      </c>
      <c r="AD526" s="298">
        <v>2.4822994454529877E-2</v>
      </c>
    </row>
    <row r="527" spans="1:30">
      <c r="A527" s="173"/>
      <c r="E527" s="172" t="s">
        <v>28</v>
      </c>
      <c r="F527" s="150">
        <f>(F521*1+F522*2+F523*3+F524*4+F525*5)/SUM(F521:F525)</f>
        <v>2.0414259922060256</v>
      </c>
      <c r="G527" s="24">
        <f t="shared" ref="G527:AD527" si="41">(G521*1+G522*2+G523*3+G524*4+G525*5)/SUM(G521:G525)</f>
        <v>1.879788043631444</v>
      </c>
      <c r="H527" s="23">
        <f t="shared" si="41"/>
        <v>1.885554077532035</v>
      </c>
      <c r="I527" s="23">
        <f t="shared" si="41"/>
        <v>2.1440836727138097</v>
      </c>
      <c r="J527" s="24">
        <f t="shared" si="41"/>
        <v>1.9696982139975303</v>
      </c>
      <c r="K527" s="23">
        <f t="shared" si="41"/>
        <v>2.327999295581558</v>
      </c>
      <c r="L527" s="23">
        <f t="shared" si="41"/>
        <v>2.0322259815585961</v>
      </c>
      <c r="M527" s="23">
        <f t="shared" si="41"/>
        <v>1.8913820274133253</v>
      </c>
      <c r="N527" s="23">
        <f t="shared" si="41"/>
        <v>1.8160845632421521</v>
      </c>
      <c r="O527" s="23">
        <f t="shared" si="41"/>
        <v>1.5558667519204623</v>
      </c>
      <c r="P527" s="24">
        <f t="shared" si="41"/>
        <v>2.1301270480949386</v>
      </c>
      <c r="Q527" s="23">
        <f t="shared" si="41"/>
        <v>1.9599314355738129</v>
      </c>
      <c r="R527" s="24">
        <f t="shared" si="41"/>
        <v>2.0949223154201237</v>
      </c>
      <c r="S527" s="23">
        <f t="shared" si="41"/>
        <v>2.0300338424269557</v>
      </c>
      <c r="T527" s="23">
        <f t="shared" si="41"/>
        <v>1.9820486028636588</v>
      </c>
      <c r="U527" s="23">
        <f t="shared" si="41"/>
        <v>2.0585502109552811</v>
      </c>
      <c r="V527" s="24">
        <f t="shared" si="41"/>
        <v>1.9763927872349254</v>
      </c>
      <c r="W527" s="23">
        <f t="shared" si="41"/>
        <v>2.0806983212784544</v>
      </c>
      <c r="X527" s="23">
        <f t="shared" si="41"/>
        <v>2.1407004252185367</v>
      </c>
      <c r="Y527" s="24">
        <f t="shared" si="41"/>
        <v>2.1305419772905863</v>
      </c>
      <c r="Z527" s="23">
        <f t="shared" si="41"/>
        <v>2.0599057402994356</v>
      </c>
      <c r="AA527" s="23">
        <f t="shared" si="41"/>
        <v>1.9373604376244977</v>
      </c>
      <c r="AB527" s="24">
        <f t="shared" si="41"/>
        <v>2.0952244560522182</v>
      </c>
      <c r="AC527" s="23">
        <f t="shared" si="41"/>
        <v>2.0786064949855554</v>
      </c>
      <c r="AD527" s="234">
        <f t="shared" si="41"/>
        <v>1.9091807357474555</v>
      </c>
    </row>
    <row r="528" spans="1:30">
      <c r="A528" s="176"/>
      <c r="E528" s="171"/>
      <c r="F528" s="154"/>
      <c r="G528" s="26"/>
      <c r="H528" s="25"/>
      <c r="I528" s="25"/>
      <c r="J528" s="26"/>
      <c r="K528" s="25"/>
      <c r="L528" s="25"/>
      <c r="M528" s="25"/>
      <c r="N528" s="25"/>
      <c r="O528" s="25"/>
      <c r="P528" s="26"/>
      <c r="Q528" s="25"/>
      <c r="R528" s="26"/>
      <c r="S528" s="25"/>
      <c r="T528" s="25"/>
      <c r="U528" s="25"/>
      <c r="V528" s="26"/>
      <c r="W528" s="25"/>
      <c r="X528" s="25"/>
      <c r="Y528" s="26"/>
      <c r="Z528" s="25"/>
      <c r="AA528" s="25"/>
      <c r="AB528" s="26"/>
      <c r="AC528" s="25"/>
      <c r="AD528" s="251"/>
    </row>
    <row r="529" spans="1:30" ht="33">
      <c r="A529" s="180" t="s">
        <v>111</v>
      </c>
      <c r="B529" s="16" t="s">
        <v>112</v>
      </c>
      <c r="C529" s="16" t="s">
        <v>677</v>
      </c>
      <c r="E529" s="174" t="s">
        <v>113</v>
      </c>
      <c r="F529" s="154"/>
      <c r="G529" s="26"/>
      <c r="H529" s="25"/>
      <c r="I529" s="25"/>
      <c r="J529" s="26"/>
      <c r="K529" s="25"/>
      <c r="L529" s="25"/>
      <c r="M529" s="25"/>
      <c r="N529" s="25"/>
      <c r="O529" s="25"/>
      <c r="P529" s="26"/>
      <c r="Q529" s="25"/>
      <c r="R529" s="26"/>
      <c r="S529" s="25"/>
      <c r="T529" s="25"/>
      <c r="U529" s="25"/>
      <c r="V529" s="26"/>
      <c r="W529" s="25"/>
      <c r="X529" s="25"/>
      <c r="Y529" s="26"/>
      <c r="Z529" s="25"/>
      <c r="AA529" s="25"/>
      <c r="AB529" s="26"/>
      <c r="AC529" s="25"/>
      <c r="AD529" s="251"/>
    </row>
    <row r="530" spans="1:30">
      <c r="A530" s="176"/>
      <c r="E530" s="171" t="s">
        <v>571</v>
      </c>
      <c r="F530" s="154"/>
      <c r="G530" s="26"/>
      <c r="H530" s="25"/>
      <c r="I530" s="25"/>
      <c r="J530" s="26"/>
      <c r="K530" s="25"/>
      <c r="L530" s="25"/>
      <c r="M530" s="25"/>
      <c r="N530" s="25"/>
      <c r="O530" s="25"/>
      <c r="P530" s="26"/>
      <c r="Q530" s="25"/>
      <c r="R530" s="26"/>
      <c r="S530" s="25"/>
      <c r="T530" s="25"/>
      <c r="U530" s="25"/>
      <c r="V530" s="26"/>
      <c r="W530" s="25"/>
      <c r="X530" s="25"/>
      <c r="Y530" s="26"/>
      <c r="Z530" s="25"/>
      <c r="AA530" s="25"/>
      <c r="AB530" s="26"/>
      <c r="AC530" s="25"/>
      <c r="AD530" s="251"/>
    </row>
    <row r="531" spans="1:30">
      <c r="A531" s="176"/>
      <c r="E531" s="171" t="s">
        <v>572</v>
      </c>
      <c r="F531" s="160">
        <v>0.54838187317827092</v>
      </c>
      <c r="G531" s="109">
        <v>0.62709260138206213</v>
      </c>
      <c r="H531" s="110">
        <v>0.63018535732291403</v>
      </c>
      <c r="I531" s="110">
        <v>0.49600744103138084</v>
      </c>
      <c r="J531" s="124">
        <v>0.42554232526858871</v>
      </c>
      <c r="K531" s="92">
        <v>0.58220881277693515</v>
      </c>
      <c r="L531" s="92">
        <v>0.64193360458877624</v>
      </c>
      <c r="M531" s="92">
        <v>0.62090638537879062</v>
      </c>
      <c r="N531" s="92">
        <v>0.61842101365342406</v>
      </c>
      <c r="O531" s="92">
        <v>0.6414529837738765</v>
      </c>
      <c r="P531" s="78">
        <v>0.4517296396149989</v>
      </c>
      <c r="Q531" s="79">
        <v>0.63791404509879746</v>
      </c>
      <c r="R531" s="80">
        <v>0.59901124453356214</v>
      </c>
      <c r="S531" s="81">
        <v>0.52457809589310955</v>
      </c>
      <c r="T531" s="81">
        <v>0.51400998053083924</v>
      </c>
      <c r="U531" s="81">
        <v>0.54759250831591</v>
      </c>
      <c r="V531" s="99">
        <v>0.63281505615470346</v>
      </c>
      <c r="W531" s="100">
        <v>0.58186051339088363</v>
      </c>
      <c r="X531" s="100">
        <v>0.34218428642896404</v>
      </c>
      <c r="Y531" s="84">
        <v>0.26126082147219731</v>
      </c>
      <c r="Z531" s="85">
        <v>0.56840092988016022</v>
      </c>
      <c r="AA531" s="85">
        <v>0.77119746780862042</v>
      </c>
      <c r="AB531" s="241">
        <v>0.35802713877301906</v>
      </c>
      <c r="AC531" s="242">
        <v>0.60322428946318962</v>
      </c>
      <c r="AD531" s="298">
        <v>0.72339791467216996</v>
      </c>
    </row>
    <row r="532" spans="1:30">
      <c r="A532" s="176"/>
      <c r="E532" s="171" t="s">
        <v>574</v>
      </c>
      <c r="F532" s="154"/>
      <c r="G532" s="26"/>
      <c r="H532" s="25"/>
      <c r="I532" s="25"/>
      <c r="J532" s="26"/>
      <c r="K532" s="25"/>
      <c r="L532" s="25"/>
      <c r="M532" s="25"/>
      <c r="N532" s="25"/>
      <c r="O532" s="25"/>
      <c r="P532" s="26"/>
      <c r="Q532" s="25"/>
      <c r="R532" s="26"/>
      <c r="S532" s="25"/>
      <c r="T532" s="25"/>
      <c r="U532" s="25"/>
      <c r="V532" s="26"/>
      <c r="W532" s="25"/>
      <c r="X532" s="25"/>
      <c r="Y532" s="26"/>
      <c r="Z532" s="25"/>
      <c r="AA532" s="25"/>
      <c r="AB532" s="26"/>
      <c r="AC532" s="25"/>
      <c r="AD532" s="251"/>
    </row>
    <row r="533" spans="1:30">
      <c r="A533" s="176"/>
      <c r="E533" s="171" t="s">
        <v>573</v>
      </c>
      <c r="F533" s="160">
        <v>2.1067659846371423E-2</v>
      </c>
      <c r="G533" s="109">
        <v>2.7878558729596884E-2</v>
      </c>
      <c r="H533" s="110">
        <v>2.1392306843962691E-2</v>
      </c>
      <c r="I533" s="110">
        <v>2.0072648509721014E-2</v>
      </c>
      <c r="J533" s="124">
        <v>2.9975006659223449E-2</v>
      </c>
      <c r="K533" s="92">
        <v>6.1262689084545545E-3</v>
      </c>
      <c r="L533" s="92">
        <v>2.1097133856962262E-2</v>
      </c>
      <c r="M533" s="92">
        <v>4.1386158812446755E-2</v>
      </c>
      <c r="N533" s="92">
        <v>1.8085084323001679E-2</v>
      </c>
      <c r="O533" s="92">
        <v>8.4275215180320204E-3</v>
      </c>
      <c r="P533" s="78">
        <v>1.5726956589692493E-2</v>
      </c>
      <c r="Q533" s="79">
        <v>2.6045826391674586E-2</v>
      </c>
      <c r="R533" s="80">
        <v>1.2104450592547451E-2</v>
      </c>
      <c r="S533" s="81">
        <v>2.6997945921161622E-2</v>
      </c>
      <c r="T533" s="81">
        <v>1.2076856063827586E-2</v>
      </c>
      <c r="U533" s="81">
        <v>4.6773558813765395E-2</v>
      </c>
      <c r="V533" s="99">
        <v>2.4314065189348966E-2</v>
      </c>
      <c r="W533" s="100">
        <v>1.5781266217249963E-2</v>
      </c>
      <c r="X533" s="100">
        <v>2.011722489515845E-2</v>
      </c>
      <c r="Y533" s="84">
        <v>1.3815093866528799E-2</v>
      </c>
      <c r="Z533" s="85">
        <v>1.9203393762192995E-2</v>
      </c>
      <c r="AA533" s="85">
        <v>2.9416310044626252E-2</v>
      </c>
      <c r="AB533" s="241">
        <v>1.1251990436725909E-2</v>
      </c>
      <c r="AC533" s="242">
        <v>2.4306032161674179E-2</v>
      </c>
      <c r="AD533" s="298">
        <v>3.0177278941467031E-2</v>
      </c>
    </row>
    <row r="534" spans="1:30">
      <c r="A534" s="176"/>
      <c r="E534" s="171" t="s">
        <v>205</v>
      </c>
      <c r="F534" s="160">
        <v>0.3004666627486336</v>
      </c>
      <c r="G534" s="109">
        <v>0.18171140804620817</v>
      </c>
      <c r="H534" s="110">
        <v>0.2242868902823292</v>
      </c>
      <c r="I534" s="110">
        <v>0.35534811176056047</v>
      </c>
      <c r="J534" s="124">
        <v>0.40508953585684843</v>
      </c>
      <c r="K534" s="92">
        <v>0.28311611547567628</v>
      </c>
      <c r="L534" s="92">
        <v>0.23187044213716126</v>
      </c>
      <c r="M534" s="92">
        <v>0.19017532490909744</v>
      </c>
      <c r="N534" s="92">
        <v>0.2416528671005507</v>
      </c>
      <c r="O534" s="92">
        <v>0.22562936874449696</v>
      </c>
      <c r="P534" s="78">
        <v>0.37112426574974927</v>
      </c>
      <c r="Q534" s="79">
        <v>0.23566464650845106</v>
      </c>
      <c r="R534" s="80">
        <v>0.24721173145536732</v>
      </c>
      <c r="S534" s="81">
        <v>0.32118281762475676</v>
      </c>
      <c r="T534" s="81">
        <v>0.34541900070567089</v>
      </c>
      <c r="U534" s="81">
        <v>0.29271343802695826</v>
      </c>
      <c r="V534" s="99">
        <v>0.17758400014040243</v>
      </c>
      <c r="W534" s="100">
        <v>0.27813008140498885</v>
      </c>
      <c r="X534" s="100">
        <v>0.56917689347851597</v>
      </c>
      <c r="Y534" s="84">
        <v>0.64312745677790562</v>
      </c>
      <c r="Z534" s="85">
        <v>0.26761840869000714</v>
      </c>
      <c r="AA534" s="85">
        <v>4.9166143578609163E-2</v>
      </c>
      <c r="AB534" s="241">
        <v>0.52486038262274171</v>
      </c>
      <c r="AC534" s="242">
        <v>0.24003729643109217</v>
      </c>
      <c r="AD534" s="298">
        <v>9.1545072211646997E-2</v>
      </c>
    </row>
    <row r="535" spans="1:30">
      <c r="A535" s="176"/>
      <c r="E535" s="171" t="s">
        <v>206</v>
      </c>
      <c r="F535" s="160">
        <v>2.650799466313877E-2</v>
      </c>
      <c r="G535" s="109">
        <v>4.4615347486464965E-2</v>
      </c>
      <c r="H535" s="110">
        <v>2.7841016511217544E-2</v>
      </c>
      <c r="I535" s="110">
        <v>2.3540811673506613E-2</v>
      </c>
      <c r="J535" s="124">
        <v>1.4961055349954001E-2</v>
      </c>
      <c r="K535" s="92">
        <v>2.7985541182622139E-2</v>
      </c>
      <c r="L535" s="92">
        <v>3.1627279363171432E-2</v>
      </c>
      <c r="M535" s="92">
        <v>3.9226098330753259E-2</v>
      </c>
      <c r="N535" s="92">
        <v>3.5317014790962491E-2</v>
      </c>
      <c r="O535" s="92">
        <v>3.929848520242224E-2</v>
      </c>
      <c r="P535" s="78">
        <v>4.1920967973013451E-2</v>
      </c>
      <c r="Q535" s="79">
        <v>1.2300438604416401E-2</v>
      </c>
      <c r="R535" s="80">
        <v>4.3255317816387334E-2</v>
      </c>
      <c r="S535" s="81">
        <v>2.6009499682614293E-2</v>
      </c>
      <c r="T535" s="81">
        <v>1.8432491202100002E-2</v>
      </c>
      <c r="U535" s="81">
        <v>5.8700541496006387E-3</v>
      </c>
      <c r="V535" s="99">
        <v>3.0151421511908506E-2</v>
      </c>
      <c r="W535" s="100">
        <v>2.714311158493066E-2</v>
      </c>
      <c r="X535" s="100">
        <v>1.9156203099233531E-2</v>
      </c>
      <c r="Y535" s="84">
        <v>2.9947866104980073E-2</v>
      </c>
      <c r="Z535" s="85">
        <v>1.8831241436741614E-2</v>
      </c>
      <c r="AA535" s="85">
        <v>2.9101503250141662E-2</v>
      </c>
      <c r="AB535" s="241">
        <v>2.0028726533496698E-2</v>
      </c>
      <c r="AC535" s="242">
        <v>3.7066577215876646E-2</v>
      </c>
      <c r="AD535" s="298">
        <v>1.4007730886667881E-2</v>
      </c>
    </row>
    <row r="536" spans="1:30">
      <c r="A536" s="176"/>
      <c r="E536" s="171" t="s">
        <v>207</v>
      </c>
      <c r="F536" s="160">
        <v>3.3822733178195896E-2</v>
      </c>
      <c r="G536" s="109">
        <v>3.0066689727851207E-2</v>
      </c>
      <c r="H536" s="110">
        <v>4.1545878497605243E-2</v>
      </c>
      <c r="I536" s="110">
        <v>3.0327902831322803E-2</v>
      </c>
      <c r="J536" s="124">
        <v>4.1225788291479402E-2</v>
      </c>
      <c r="K536" s="92">
        <v>4.0921181258098981E-2</v>
      </c>
      <c r="L536" s="92">
        <v>2.1189240968322066E-2</v>
      </c>
      <c r="M536" s="92">
        <v>1.5924445884484766E-2</v>
      </c>
      <c r="N536" s="92">
        <v>2.4308960189115773E-2</v>
      </c>
      <c r="O536" s="92">
        <v>3.6234748701730428E-2</v>
      </c>
      <c r="P536" s="78">
        <v>6.192318212011097E-2</v>
      </c>
      <c r="Q536" s="79">
        <v>7.894518107339427E-3</v>
      </c>
      <c r="R536" s="80">
        <v>4.0288852592326757E-2</v>
      </c>
      <c r="S536" s="81">
        <v>3.7436537258547814E-2</v>
      </c>
      <c r="T536" s="81">
        <v>2.7222346091341856E-2</v>
      </c>
      <c r="U536" s="81">
        <v>2.5252225454049787E-2</v>
      </c>
      <c r="V536" s="99">
        <v>4.7716141390259835E-2</v>
      </c>
      <c r="W536" s="100">
        <v>3.0281169474346468E-2</v>
      </c>
      <c r="X536" s="100">
        <v>1.0421774925730803E-2</v>
      </c>
      <c r="Y536" s="84">
        <v>1.4870197807025816E-2</v>
      </c>
      <c r="Z536" s="85">
        <v>4.5347511836279678E-2</v>
      </c>
      <c r="AA536" s="85">
        <v>3.4996021986869692E-2</v>
      </c>
      <c r="AB536" s="241">
        <v>3.2928133188323994E-2</v>
      </c>
      <c r="AC536" s="242">
        <v>2.9906994461577449E-2</v>
      </c>
      <c r="AD536" s="298">
        <v>3.8259569548799825E-2</v>
      </c>
    </row>
    <row r="537" spans="1:30">
      <c r="A537" s="176"/>
      <c r="E537" s="171" t="s">
        <v>575</v>
      </c>
      <c r="F537" s="154"/>
      <c r="G537" s="26"/>
      <c r="H537" s="25"/>
      <c r="I537" s="25"/>
      <c r="J537" s="26"/>
      <c r="K537" s="25"/>
      <c r="L537" s="25"/>
      <c r="M537" s="25"/>
      <c r="N537" s="25"/>
      <c r="O537" s="25"/>
      <c r="P537" s="26"/>
      <c r="Q537" s="25"/>
      <c r="R537" s="26"/>
      <c r="S537" s="25"/>
      <c r="T537" s="25"/>
      <c r="U537" s="25"/>
      <c r="V537" s="26"/>
      <c r="W537" s="25"/>
      <c r="X537" s="25"/>
      <c r="Y537" s="26"/>
      <c r="Z537" s="25"/>
      <c r="AA537" s="25"/>
      <c r="AB537" s="26"/>
      <c r="AC537" s="25"/>
      <c r="AD537" s="251"/>
    </row>
    <row r="538" spans="1:30">
      <c r="A538" s="176"/>
      <c r="E538" s="171" t="s">
        <v>576</v>
      </c>
      <c r="F538" s="154"/>
      <c r="G538" s="26"/>
      <c r="H538" s="25"/>
      <c r="I538" s="25"/>
      <c r="J538" s="26"/>
      <c r="K538" s="25"/>
      <c r="L538" s="25"/>
      <c r="M538" s="25"/>
      <c r="N538" s="25"/>
      <c r="O538" s="25"/>
      <c r="P538" s="26"/>
      <c r="Q538" s="25"/>
      <c r="R538" s="26"/>
      <c r="S538" s="25"/>
      <c r="T538" s="25"/>
      <c r="U538" s="25"/>
      <c r="V538" s="26"/>
      <c r="W538" s="25"/>
      <c r="X538" s="25"/>
      <c r="Y538" s="26"/>
      <c r="Z538" s="25"/>
      <c r="AA538" s="25"/>
      <c r="AB538" s="26"/>
      <c r="AC538" s="25"/>
      <c r="AD538" s="251"/>
    </row>
    <row r="539" spans="1:30">
      <c r="A539" s="176"/>
      <c r="E539" s="171" t="s">
        <v>577</v>
      </c>
      <c r="F539" s="160">
        <v>1.5012110473527643E-2</v>
      </c>
      <c r="G539" s="109">
        <v>2.5581825641355676E-2</v>
      </c>
      <c r="H539" s="110">
        <v>6.2064768716914541E-3</v>
      </c>
      <c r="I539" s="110">
        <v>1.8322244331136259E-2</v>
      </c>
      <c r="J539" s="124">
        <v>3.4302085045367733E-2</v>
      </c>
      <c r="K539" s="92">
        <v>4.1841366550939832E-3</v>
      </c>
      <c r="L539" s="92">
        <v>5.3652392367083681E-3</v>
      </c>
      <c r="M539" s="92">
        <v>3.183089126495542E-3</v>
      </c>
      <c r="N539" s="92">
        <v>1.3191299015614492E-2</v>
      </c>
      <c r="O539" s="91"/>
      <c r="P539" s="78">
        <v>1.1089620859870537E-2</v>
      </c>
      <c r="Q539" s="79">
        <v>1.8668092944142685E-2</v>
      </c>
      <c r="R539" s="80">
        <v>7.9569663717764302E-3</v>
      </c>
      <c r="S539" s="81">
        <v>1.6460279552872083E-2</v>
      </c>
      <c r="T539" s="81">
        <v>2.4942132689111753E-2</v>
      </c>
      <c r="U539" s="81">
        <v>8.857845756082762E-3</v>
      </c>
      <c r="V539" s="99">
        <v>1.2784142548579867E-2</v>
      </c>
      <c r="W539" s="100">
        <v>1.753288938377974E-2</v>
      </c>
      <c r="X539" s="100">
        <v>1.7224277535189084E-2</v>
      </c>
      <c r="Y539" s="84">
        <v>1.3361321509364463E-2</v>
      </c>
      <c r="Z539" s="85">
        <v>2.1689972080231368E-2</v>
      </c>
      <c r="AA539" s="85">
        <v>9.5262443931001979E-3</v>
      </c>
      <c r="AB539" s="241">
        <v>1.9243106320296261E-2</v>
      </c>
      <c r="AC539" s="242">
        <v>1.595738200495932E-2</v>
      </c>
      <c r="AD539" s="298">
        <v>9.1998296373834183E-3</v>
      </c>
    </row>
    <row r="540" spans="1:30">
      <c r="A540" s="176"/>
      <c r="E540" s="171" t="s">
        <v>208</v>
      </c>
      <c r="F540" s="160">
        <v>4.4798748563561544E-2</v>
      </c>
      <c r="G540" s="109">
        <v>4.79940791749459E-2</v>
      </c>
      <c r="H540" s="110">
        <v>3.2087967922863628E-2</v>
      </c>
      <c r="I540" s="110">
        <v>5.0499523276541058E-2</v>
      </c>
      <c r="J540" s="124">
        <v>4.6479490536346139E-2</v>
      </c>
      <c r="K540" s="92">
        <v>4.5501538874580909E-2</v>
      </c>
      <c r="L540" s="92">
        <v>4.2896584438042999E-2</v>
      </c>
      <c r="M540" s="92">
        <v>5.4658530438852292E-2</v>
      </c>
      <c r="N540" s="92">
        <v>3.3382606918248306E-2</v>
      </c>
      <c r="O540" s="92">
        <v>3.5489029846723329E-2</v>
      </c>
      <c r="P540" s="78">
        <v>3.9452845179020306E-2</v>
      </c>
      <c r="Q540" s="79">
        <v>4.8862049816113806E-2</v>
      </c>
      <c r="R540" s="80">
        <v>4.6533937893113803E-2</v>
      </c>
      <c r="S540" s="81">
        <v>3.7559805029555464E-2</v>
      </c>
      <c r="T540" s="81">
        <v>4.8652214588308852E-2</v>
      </c>
      <c r="U540" s="81">
        <v>4.7404534671793626E-2</v>
      </c>
      <c r="V540" s="99">
        <v>5.8918876228991349E-2</v>
      </c>
      <c r="W540" s="100">
        <v>4.0647395821987932E-2</v>
      </c>
      <c r="X540" s="100">
        <v>2.1719339637208096E-2</v>
      </c>
      <c r="Y540" s="84">
        <v>2.332656188112496E-2</v>
      </c>
      <c r="Z540" s="85">
        <v>5.0441659699240846E-2</v>
      </c>
      <c r="AA540" s="85">
        <v>5.6186335095615408E-2</v>
      </c>
      <c r="AB540" s="241">
        <v>3.2244386624265202E-2</v>
      </c>
      <c r="AC540" s="242">
        <v>4.2136357766340143E-2</v>
      </c>
      <c r="AD540" s="298">
        <v>6.7098285074272887E-2</v>
      </c>
    </row>
    <row r="541" spans="1:30">
      <c r="A541" s="176"/>
      <c r="E541" s="171" t="s">
        <v>209</v>
      </c>
      <c r="F541" s="160">
        <v>3.5499880583353444E-3</v>
      </c>
      <c r="G541" s="109">
        <v>3.2661072988649071E-3</v>
      </c>
      <c r="H541" s="110">
        <v>7.1301124905470128E-3</v>
      </c>
      <c r="I541" s="110">
        <v>1.7115408531277205E-3</v>
      </c>
      <c r="J541" s="123"/>
      <c r="K541" s="92">
        <v>5.4334235114920316E-3</v>
      </c>
      <c r="L541" s="92">
        <v>1.5819396376045701E-3</v>
      </c>
      <c r="M541" s="92">
        <v>1.0899305180545056E-2</v>
      </c>
      <c r="N541" s="92">
        <v>5.975039325060506E-3</v>
      </c>
      <c r="O541" s="91"/>
      <c r="P541" s="78">
        <v>1.30764922700218E-3</v>
      </c>
      <c r="Q541" s="79">
        <v>5.6304230767840815E-3</v>
      </c>
      <c r="R541" s="80">
        <v>1.054765282415641E-3</v>
      </c>
      <c r="S541" s="81">
        <v>3.7199217998477008E-3</v>
      </c>
      <c r="T541" s="81">
        <v>3.1548315469363082E-3</v>
      </c>
      <c r="U541" s="81">
        <v>9.502012747031446E-3</v>
      </c>
      <c r="V541" s="99">
        <v>5.3992255301758664E-3</v>
      </c>
      <c r="W541" s="100">
        <v>3.5147785997009301E-3</v>
      </c>
      <c r="X541" s="101"/>
      <c r="Y541" s="90"/>
      <c r="Z541" s="85">
        <v>2.6918461926146954E-3</v>
      </c>
      <c r="AA541" s="85">
        <v>7.7566486241035159E-3</v>
      </c>
      <c r="AB541" s="241">
        <v>1.4161355011311646E-3</v>
      </c>
      <c r="AC541" s="242">
        <v>1.8534506914703094E-3</v>
      </c>
      <c r="AD541" s="298">
        <v>9.3513182614569472E-3</v>
      </c>
    </row>
    <row r="542" spans="1:30">
      <c r="A542" s="176"/>
      <c r="E542" s="171" t="s">
        <v>70</v>
      </c>
      <c r="F542" s="160">
        <v>4.8579442080425549E-3</v>
      </c>
      <c r="G542" s="109">
        <v>4.39235119502522E-3</v>
      </c>
      <c r="H542" s="110">
        <v>7.884382089740358E-3</v>
      </c>
      <c r="I542" s="110">
        <v>3.337582390249969E-3</v>
      </c>
      <c r="J542" s="123"/>
      <c r="K542" s="92">
        <v>4.5229813570459671E-3</v>
      </c>
      <c r="L542" s="92">
        <v>2.4385357732507134E-3</v>
      </c>
      <c r="M542" s="92">
        <v>2.3640661938534278E-2</v>
      </c>
      <c r="N542" s="92">
        <v>3.5103726327202277E-3</v>
      </c>
      <c r="O542" s="92">
        <v>1.1113906308961205E-2</v>
      </c>
      <c r="P542" s="78">
        <v>4.4869039711379413E-3</v>
      </c>
      <c r="Q542" s="79">
        <v>5.2094062035842447E-3</v>
      </c>
      <c r="R542" s="80">
        <v>2.5827334625031441E-3</v>
      </c>
      <c r="S542" s="81">
        <v>6.0550972375346904E-3</v>
      </c>
      <c r="T542" s="81">
        <v>4.0294496916425124E-3</v>
      </c>
      <c r="U542" s="81">
        <v>9.1854255569406244E-3</v>
      </c>
      <c r="V542" s="99">
        <v>7.7396838688892034E-3</v>
      </c>
      <c r="W542" s="100">
        <v>4.088829205849678E-3</v>
      </c>
      <c r="X542" s="101"/>
      <c r="Y542" s="90"/>
      <c r="Z542" s="85">
        <v>3.8909109721519917E-3</v>
      </c>
      <c r="AA542" s="85">
        <v>1.037526877822529E-2</v>
      </c>
      <c r="AB542" s="244"/>
      <c r="AC542" s="242">
        <v>3.4648644390062842E-3</v>
      </c>
      <c r="AD542" s="298">
        <v>1.3997797206400769E-2</v>
      </c>
    </row>
    <row r="543" spans="1:30">
      <c r="A543" s="176"/>
      <c r="E543" s="171" t="s">
        <v>32</v>
      </c>
      <c r="F543" s="160">
        <v>1.5342850819223203E-3</v>
      </c>
      <c r="G543" s="109">
        <v>7.4010313176249122E-3</v>
      </c>
      <c r="H543" s="110">
        <v>1.4396111671288125E-3</v>
      </c>
      <c r="I543" s="110">
        <v>8.3219334245326047E-4</v>
      </c>
      <c r="J543" s="124">
        <v>2.4247129921921786E-3</v>
      </c>
      <c r="K543" s="91"/>
      <c r="L543" s="91"/>
      <c r="M543" s="91"/>
      <c r="N543" s="92">
        <v>6.1557420513018001E-3</v>
      </c>
      <c r="O543" s="92">
        <v>2.353955903757345E-3</v>
      </c>
      <c r="P543" s="78">
        <v>1.2379687154039517E-3</v>
      </c>
      <c r="Q543" s="79">
        <v>1.8105532486962933E-3</v>
      </c>
      <c r="R543" s="96"/>
      <c r="S543" s="88"/>
      <c r="T543" s="81">
        <v>2.0606968902210565E-3</v>
      </c>
      <c r="U543" s="81">
        <v>6.848396507867411E-3</v>
      </c>
      <c r="V543" s="99">
        <v>2.5773874367405582E-3</v>
      </c>
      <c r="W543" s="100">
        <v>1.019964916282151E-3</v>
      </c>
      <c r="X543" s="101"/>
      <c r="Y543" s="84">
        <v>2.9068058087299589E-4</v>
      </c>
      <c r="Z543" s="85">
        <v>1.8841254503794119E-3</v>
      </c>
      <c r="AA543" s="85">
        <v>2.278056440088451E-3</v>
      </c>
      <c r="AB543" s="244"/>
      <c r="AC543" s="242">
        <v>2.0467553648138388E-3</v>
      </c>
      <c r="AD543" s="298">
        <v>2.9652035597343236E-3</v>
      </c>
    </row>
    <row r="544" spans="1:30">
      <c r="A544" s="176"/>
      <c r="E544" s="171"/>
      <c r="F544" s="160"/>
      <c r="G544" s="109"/>
      <c r="H544" s="110"/>
      <c r="I544" s="110"/>
      <c r="J544" s="124"/>
      <c r="K544" s="91"/>
      <c r="L544" s="91"/>
      <c r="M544" s="91"/>
      <c r="N544" s="92"/>
      <c r="O544" s="92"/>
      <c r="P544" s="78"/>
      <c r="Q544" s="79"/>
      <c r="R544" s="96"/>
      <c r="S544" s="88"/>
      <c r="T544" s="81"/>
      <c r="U544" s="81"/>
      <c r="V544" s="99"/>
      <c r="W544" s="100"/>
      <c r="X544" s="101"/>
      <c r="Y544" s="84"/>
      <c r="Z544" s="85"/>
      <c r="AA544" s="85"/>
      <c r="AB544" s="84"/>
      <c r="AC544" s="85"/>
      <c r="AD544" s="306"/>
    </row>
    <row r="545" spans="1:30" ht="30.75" customHeight="1">
      <c r="A545" s="176"/>
      <c r="C545" s="13" t="s">
        <v>365</v>
      </c>
      <c r="E545" s="174" t="s">
        <v>364</v>
      </c>
      <c r="F545" s="154"/>
      <c r="G545" s="26"/>
      <c r="H545" s="25"/>
      <c r="I545" s="25"/>
      <c r="J545" s="26"/>
      <c r="K545" s="25"/>
      <c r="L545" s="25"/>
      <c r="M545" s="25"/>
      <c r="N545" s="25"/>
      <c r="O545" s="25"/>
      <c r="P545" s="26"/>
      <c r="Q545" s="25"/>
      <c r="R545" s="26"/>
      <c r="S545" s="25"/>
      <c r="T545" s="25"/>
      <c r="U545" s="25"/>
      <c r="V545" s="26"/>
      <c r="W545" s="25"/>
      <c r="X545" s="25"/>
      <c r="Y545" s="26"/>
      <c r="Z545" s="25"/>
      <c r="AA545" s="25"/>
      <c r="AB545" s="26"/>
      <c r="AC545" s="25"/>
      <c r="AD545" s="251"/>
    </row>
    <row r="546" spans="1:30">
      <c r="A546" s="176"/>
      <c r="E546" s="175" t="s">
        <v>361</v>
      </c>
      <c r="F546" s="152">
        <v>0.40551154887502927</v>
      </c>
      <c r="G546" s="75">
        <v>0.41937131709671582</v>
      </c>
      <c r="H546" s="76">
        <v>0.43110094913992503</v>
      </c>
      <c r="I546" s="76">
        <v>0.39071238585187679</v>
      </c>
      <c r="J546" s="124">
        <v>0.37803006187876825</v>
      </c>
      <c r="K546" s="92">
        <v>0.39311440838517053</v>
      </c>
      <c r="L546" s="92">
        <v>0.36871397748441664</v>
      </c>
      <c r="M546" s="92">
        <v>0.49378678875081755</v>
      </c>
      <c r="N546" s="92">
        <v>0.47325903807187797</v>
      </c>
      <c r="O546" s="92">
        <v>0.44353701158099956</v>
      </c>
      <c r="P546" s="78">
        <v>0.38063858607171225</v>
      </c>
      <c r="Q546" s="79">
        <v>0.42902978858219787</v>
      </c>
      <c r="R546" s="80">
        <v>0.48052163660602182</v>
      </c>
      <c r="S546" s="81">
        <v>0.3926619963157913</v>
      </c>
      <c r="T546" s="81">
        <v>0.38547789089454704</v>
      </c>
      <c r="U546" s="81">
        <v>0.30247114433329669</v>
      </c>
      <c r="V546" s="99">
        <v>0.41319583079741734</v>
      </c>
      <c r="W546" s="100">
        <v>0.4558954303975562</v>
      </c>
      <c r="X546" s="100">
        <v>0.33345603448808298</v>
      </c>
      <c r="Y546" s="84">
        <v>0.22002633876713712</v>
      </c>
      <c r="Z546" s="85">
        <v>0.43927111486416009</v>
      </c>
      <c r="AA546" s="85">
        <v>0.52283879953446666</v>
      </c>
      <c r="AB546" s="241">
        <v>0.29774822524172045</v>
      </c>
      <c r="AC546" s="242">
        <v>0.46230518259575687</v>
      </c>
      <c r="AD546" s="298">
        <v>0.45781171229117568</v>
      </c>
    </row>
    <row r="547" spans="1:30">
      <c r="A547" s="176"/>
      <c r="E547" s="175" t="s">
        <v>362</v>
      </c>
      <c r="F547" s="152">
        <v>0.36549164192625988</v>
      </c>
      <c r="G547" s="75">
        <v>0.43069404500935188</v>
      </c>
      <c r="H547" s="76">
        <v>0.39226291934132307</v>
      </c>
      <c r="I547" s="76">
        <v>0.34323795922872319</v>
      </c>
      <c r="J547" s="124">
        <v>0.31310505599882116</v>
      </c>
      <c r="K547" s="92">
        <v>0.39274308615325326</v>
      </c>
      <c r="L547" s="92">
        <v>0.46953211890107005</v>
      </c>
      <c r="M547" s="92">
        <v>0.32417602198474749</v>
      </c>
      <c r="N547" s="92">
        <v>0.35580261396087354</v>
      </c>
      <c r="O547" s="92">
        <v>0.38478747203579416</v>
      </c>
      <c r="P547" s="78">
        <v>0.34851000924732017</v>
      </c>
      <c r="Q547" s="79">
        <v>0.38026594517628792</v>
      </c>
      <c r="R547" s="80">
        <v>0.33436556514443128</v>
      </c>
      <c r="S547" s="81">
        <v>0.38995010535362296</v>
      </c>
      <c r="T547" s="81">
        <v>0.35882100094932279</v>
      </c>
      <c r="U547" s="81">
        <v>0.40041112454655381</v>
      </c>
      <c r="V547" s="99">
        <v>0.40977101227080387</v>
      </c>
      <c r="W547" s="100">
        <v>0.3237688008221235</v>
      </c>
      <c r="X547" s="100">
        <v>0.3229737324826602</v>
      </c>
      <c r="Y547" s="84">
        <v>0.32669945514033105</v>
      </c>
      <c r="Z547" s="85">
        <v>0.37964491965758618</v>
      </c>
      <c r="AA547" s="85">
        <v>0.38093411939785932</v>
      </c>
      <c r="AB547" s="241">
        <v>0.33439795885589468</v>
      </c>
      <c r="AC547" s="242">
        <v>0.35219786601387087</v>
      </c>
      <c r="AD547" s="298">
        <v>0.42381621720958301</v>
      </c>
    </row>
    <row r="548" spans="1:30">
      <c r="A548" s="176"/>
      <c r="E548" s="175" t="s">
        <v>363</v>
      </c>
      <c r="F548" s="152">
        <v>0.22746596233747846</v>
      </c>
      <c r="G548" s="75">
        <v>0.1454900146813346</v>
      </c>
      <c r="H548" s="76">
        <v>0.17636534255788233</v>
      </c>
      <c r="I548" s="76">
        <v>0.26422722309995805</v>
      </c>
      <c r="J548" s="124">
        <v>0.30644017142052909</v>
      </c>
      <c r="K548" s="92">
        <v>0.21414250546157626</v>
      </c>
      <c r="L548" s="92">
        <v>0.16175390361451331</v>
      </c>
      <c r="M548" s="92">
        <v>0.18203718926443499</v>
      </c>
      <c r="N548" s="92">
        <v>0.16640301920775419</v>
      </c>
      <c r="O548" s="92">
        <v>0.16449691382981591</v>
      </c>
      <c r="P548" s="78">
        <v>0.26943435053855874</v>
      </c>
      <c r="Q548" s="79">
        <v>0.18906537322009051</v>
      </c>
      <c r="R548" s="80">
        <v>0.18511279824954696</v>
      </c>
      <c r="S548" s="81">
        <v>0.2153222991397753</v>
      </c>
      <c r="T548" s="81">
        <v>0.25508393346006292</v>
      </c>
      <c r="U548" s="81">
        <v>0.29147411234472903</v>
      </c>
      <c r="V548" s="99">
        <v>0.17554326058519018</v>
      </c>
      <c r="W548" s="100">
        <v>0.2203357687803203</v>
      </c>
      <c r="X548" s="100">
        <v>0.34045741178795758</v>
      </c>
      <c r="Y548" s="84">
        <v>0.45017324340726456</v>
      </c>
      <c r="Z548" s="85">
        <v>0.18086534666518694</v>
      </c>
      <c r="AA548" s="85">
        <v>9.4471791349474366E-2</v>
      </c>
      <c r="AB548" s="241">
        <v>0.36554100873268264</v>
      </c>
      <c r="AC548" s="242">
        <v>0.18446382725384722</v>
      </c>
      <c r="AD548" s="298">
        <v>0.11699998261608112</v>
      </c>
    </row>
    <row r="549" spans="1:30">
      <c r="A549" s="176"/>
      <c r="E549" s="171" t="s">
        <v>32</v>
      </c>
      <c r="F549" s="152">
        <v>1.5308468612324987E-3</v>
      </c>
      <c r="G549" s="75">
        <v>4.4446232125977918E-3</v>
      </c>
      <c r="H549" s="76">
        <v>2.7078896086951812E-4</v>
      </c>
      <c r="I549" s="76">
        <v>1.8224318194419329E-3</v>
      </c>
      <c r="J549" s="124">
        <v>2.4247107018814888E-3</v>
      </c>
      <c r="K549" s="91"/>
      <c r="L549" s="91"/>
      <c r="M549" s="91"/>
      <c r="N549" s="92">
        <v>4.5353287594942712E-3</v>
      </c>
      <c r="O549" s="92">
        <v>7.1786025533902946E-3</v>
      </c>
      <c r="P549" s="78">
        <v>1.4170541424087316E-3</v>
      </c>
      <c r="Q549" s="79">
        <v>1.6388930214236625E-3</v>
      </c>
      <c r="R549" s="96"/>
      <c r="S549" s="81">
        <v>2.0655991908104451E-3</v>
      </c>
      <c r="T549" s="81">
        <v>6.1717469606732147E-4</v>
      </c>
      <c r="U549" s="81">
        <v>5.6436187754204696E-3</v>
      </c>
      <c r="V549" s="99">
        <v>1.4898963465886262E-3</v>
      </c>
      <c r="W549" s="101"/>
      <c r="X549" s="100">
        <v>3.1128212412992323E-3</v>
      </c>
      <c r="Y549" s="84">
        <v>3.1009626852672658E-3</v>
      </c>
      <c r="Z549" s="85">
        <v>2.186188130667296E-4</v>
      </c>
      <c r="AA549" s="85">
        <v>1.7552897181996833E-3</v>
      </c>
      <c r="AB549" s="241">
        <v>2.3128071697022263E-3</v>
      </c>
      <c r="AC549" s="242">
        <v>1.0331241365250804E-3</v>
      </c>
      <c r="AD549" s="298">
        <v>1.3720878831601979E-3</v>
      </c>
    </row>
    <row r="550" spans="1:30">
      <c r="A550" s="176"/>
      <c r="E550" s="171"/>
      <c r="F550" s="152"/>
      <c r="G550" s="75"/>
      <c r="H550" s="76"/>
      <c r="I550" s="76"/>
      <c r="J550" s="26"/>
      <c r="K550" s="25"/>
      <c r="L550" s="25"/>
      <c r="M550" s="25"/>
      <c r="N550" s="25"/>
      <c r="O550" s="25"/>
      <c r="P550" s="26"/>
      <c r="Q550" s="25"/>
      <c r="R550" s="26"/>
      <c r="S550" s="25"/>
      <c r="T550" s="25"/>
      <c r="U550" s="25"/>
      <c r="V550" s="26"/>
      <c r="W550" s="25"/>
      <c r="X550" s="25"/>
      <c r="Y550" s="26"/>
      <c r="Z550" s="25"/>
      <c r="AA550" s="25"/>
      <c r="AB550" s="26"/>
      <c r="AC550" s="25"/>
      <c r="AD550" s="251"/>
    </row>
    <row r="551" spans="1:30" ht="49.5">
      <c r="A551" s="176"/>
      <c r="C551" s="13" t="s">
        <v>368</v>
      </c>
      <c r="E551" s="174" t="s">
        <v>367</v>
      </c>
      <c r="F551" s="152"/>
      <c r="G551" s="75"/>
      <c r="H551" s="76"/>
      <c r="I551" s="76"/>
      <c r="J551" s="26"/>
      <c r="K551" s="25"/>
      <c r="L551" s="25"/>
      <c r="M551" s="25"/>
      <c r="N551" s="25"/>
      <c r="O551" s="25"/>
      <c r="P551" s="26"/>
      <c r="Q551" s="25"/>
      <c r="R551" s="26"/>
      <c r="S551" s="25"/>
      <c r="T551" s="25"/>
      <c r="U551" s="25"/>
      <c r="V551" s="26"/>
      <c r="W551" s="25"/>
      <c r="X551" s="25"/>
      <c r="Y551" s="26"/>
      <c r="Z551" s="25"/>
      <c r="AA551" s="25"/>
      <c r="AB551" s="26"/>
      <c r="AC551" s="25"/>
      <c r="AD551" s="251"/>
    </row>
    <row r="552" spans="1:30">
      <c r="A552" s="176"/>
      <c r="E552" s="177" t="s">
        <v>31</v>
      </c>
      <c r="F552" s="157">
        <v>0.38947126231250095</v>
      </c>
      <c r="G552" s="102">
        <v>0.34908995836936624</v>
      </c>
      <c r="H552" s="103">
        <v>0.40199753631279966</v>
      </c>
      <c r="I552" s="103">
        <v>0.38780385306753568</v>
      </c>
      <c r="J552" s="124">
        <v>0.37005918680019112</v>
      </c>
      <c r="K552" s="92">
        <v>0.40607343944693608</v>
      </c>
      <c r="L552" s="92">
        <v>0.40093166557672999</v>
      </c>
      <c r="M552" s="92">
        <v>0.31777980451335347</v>
      </c>
      <c r="N552" s="92">
        <v>0.48601779768464209</v>
      </c>
      <c r="O552" s="92">
        <v>0.3134955931106978</v>
      </c>
      <c r="P552" s="78">
        <v>0.35811875643079488</v>
      </c>
      <c r="Q552" s="79">
        <v>0.41831499492852964</v>
      </c>
      <c r="R552" s="80">
        <v>0.4255933178979055</v>
      </c>
      <c r="S552" s="81">
        <v>0.37363771675568069</v>
      </c>
      <c r="T552" s="81">
        <v>0.38493771937284937</v>
      </c>
      <c r="U552" s="81">
        <v>0.34847455540385752</v>
      </c>
      <c r="V552" s="99">
        <v>0.42103267304453451</v>
      </c>
      <c r="W552" s="100">
        <v>0.39035619373207697</v>
      </c>
      <c r="X552" s="100">
        <v>0.32754908560876039</v>
      </c>
      <c r="Y552" s="84">
        <v>0.2610278332203525</v>
      </c>
      <c r="Z552" s="85">
        <v>0.41314449785678464</v>
      </c>
      <c r="AA552" s="85">
        <v>0.46985054294684242</v>
      </c>
      <c r="AB552" s="241">
        <v>0.31354598310365872</v>
      </c>
      <c r="AC552" s="242">
        <v>0.43324937846049882</v>
      </c>
      <c r="AD552" s="298">
        <v>0.42269867956719009</v>
      </c>
    </row>
    <row r="553" spans="1:30">
      <c r="A553" s="176"/>
      <c r="E553" s="177" t="s">
        <v>33</v>
      </c>
      <c r="F553" s="157">
        <v>0.37935460596714543</v>
      </c>
      <c r="G553" s="102">
        <v>0.50097540373670135</v>
      </c>
      <c r="H553" s="103">
        <v>0.4167619351465362</v>
      </c>
      <c r="I553" s="103">
        <v>0.34496038270550033</v>
      </c>
      <c r="J553" s="124">
        <v>0.31865092634048753</v>
      </c>
      <c r="K553" s="92">
        <v>0.37651059241529156</v>
      </c>
      <c r="L553" s="92">
        <v>0.43463834059446066</v>
      </c>
      <c r="M553" s="92">
        <v>0.49734190962492725</v>
      </c>
      <c r="N553" s="92">
        <v>0.34522116763238658</v>
      </c>
      <c r="O553" s="92">
        <v>0.51482889050609593</v>
      </c>
      <c r="P553" s="78">
        <v>0.36898240404277211</v>
      </c>
      <c r="Q553" s="79">
        <v>0.38867881570927104</v>
      </c>
      <c r="R553" s="80">
        <v>0.3892938838525476</v>
      </c>
      <c r="S553" s="81">
        <v>0.40848221485942848</v>
      </c>
      <c r="T553" s="81">
        <v>0.35605118527423474</v>
      </c>
      <c r="U553" s="81">
        <v>0.34636397413658537</v>
      </c>
      <c r="V553" s="99">
        <v>0.39825236474818754</v>
      </c>
      <c r="W553" s="100">
        <v>0.38930803748760279</v>
      </c>
      <c r="X553" s="100">
        <v>0.32753302740394408</v>
      </c>
      <c r="Y553" s="84">
        <v>0.28569796068711562</v>
      </c>
      <c r="Z553" s="85">
        <v>0.4029687099737741</v>
      </c>
      <c r="AA553" s="85">
        <v>0.43048153084012475</v>
      </c>
      <c r="AB553" s="241">
        <v>0.31651959232184729</v>
      </c>
      <c r="AC553" s="242">
        <v>0.37939453402608964</v>
      </c>
      <c r="AD553" s="298">
        <v>0.45593797417743021</v>
      </c>
    </row>
    <row r="554" spans="1:30">
      <c r="A554" s="176"/>
      <c r="E554" s="171" t="s">
        <v>32</v>
      </c>
      <c r="F554" s="157">
        <v>3.7081693828752097E-3</v>
      </c>
      <c r="G554" s="102">
        <v>4.4446232125977918E-3</v>
      </c>
      <c r="H554" s="103">
        <v>4.8751859827817611E-3</v>
      </c>
      <c r="I554" s="103">
        <v>3.0085411270059314E-3</v>
      </c>
      <c r="J554" s="124">
        <v>4.8494259843843571E-3</v>
      </c>
      <c r="K554" s="92">
        <v>3.2736945006479183E-3</v>
      </c>
      <c r="L554" s="92">
        <v>2.6757177463180098E-3</v>
      </c>
      <c r="M554" s="92">
        <v>2.8410965972843079E-3</v>
      </c>
      <c r="N554" s="92">
        <v>2.3580154752171388E-3</v>
      </c>
      <c r="O554" s="92">
        <v>7.1786025533902946E-3</v>
      </c>
      <c r="P554" s="78">
        <v>3.4644889878742884E-3</v>
      </c>
      <c r="Q554" s="79">
        <v>3.9409300185271291E-3</v>
      </c>
      <c r="R554" s="96"/>
      <c r="S554" s="81">
        <v>2.5575211859525269E-3</v>
      </c>
      <c r="T554" s="81">
        <v>3.9271618928529558E-3</v>
      </c>
      <c r="U554" s="81">
        <v>1.3687998927121187E-2</v>
      </c>
      <c r="V554" s="99">
        <v>5.171701622087823E-3</v>
      </c>
      <c r="W554" s="101"/>
      <c r="X554" s="100">
        <v>4.4604751993379075E-3</v>
      </c>
      <c r="Y554" s="84">
        <v>3.1009626852672658E-3</v>
      </c>
      <c r="Z554" s="85">
        <v>3.0214455042543052E-3</v>
      </c>
      <c r="AA554" s="85">
        <v>5.1962249859529262E-3</v>
      </c>
      <c r="AB554" s="241">
        <v>4.3934158418113319E-3</v>
      </c>
      <c r="AC554" s="242">
        <v>2.8922602595643169E-3</v>
      </c>
      <c r="AD554" s="298">
        <v>4.363363639298584E-3</v>
      </c>
    </row>
    <row r="555" spans="1:30">
      <c r="A555" s="176"/>
      <c r="E555" s="177" t="s">
        <v>366</v>
      </c>
      <c r="F555" s="157">
        <v>0.22746596233747846</v>
      </c>
      <c r="G555" s="102">
        <v>0.1454900146813346</v>
      </c>
      <c r="H555" s="103">
        <v>0.17636534255788233</v>
      </c>
      <c r="I555" s="103">
        <v>0.26422722309995805</v>
      </c>
      <c r="J555" s="124">
        <v>0.30644046087493693</v>
      </c>
      <c r="K555" s="92">
        <v>0.21414227363712438</v>
      </c>
      <c r="L555" s="92">
        <v>0.16175427608249135</v>
      </c>
      <c r="M555" s="92">
        <v>0.18203718926443499</v>
      </c>
      <c r="N555" s="92">
        <v>0.16640301920775419</v>
      </c>
      <c r="O555" s="92">
        <v>0.16449691382981591</v>
      </c>
      <c r="P555" s="78">
        <v>0.26943435053855874</v>
      </c>
      <c r="Q555" s="79">
        <v>0.18906525934367222</v>
      </c>
      <c r="R555" s="80">
        <v>0.18511279824954696</v>
      </c>
      <c r="S555" s="81">
        <v>0.21532254719893829</v>
      </c>
      <c r="T555" s="81">
        <v>0.25508393346006292</v>
      </c>
      <c r="U555" s="81">
        <v>0.29147347153243591</v>
      </c>
      <c r="V555" s="99">
        <v>0.17554326058519018</v>
      </c>
      <c r="W555" s="100">
        <v>0.2203357687803203</v>
      </c>
      <c r="X555" s="100">
        <v>0.34045741178795758</v>
      </c>
      <c r="Y555" s="84">
        <v>0.45017324340726456</v>
      </c>
      <c r="Z555" s="85">
        <v>0.18086534666518694</v>
      </c>
      <c r="AA555" s="85">
        <v>9.4471701227079888E-2</v>
      </c>
      <c r="AB555" s="241">
        <v>0.36554100873268264</v>
      </c>
      <c r="AC555" s="242">
        <v>0.18446382725384722</v>
      </c>
      <c r="AD555" s="298">
        <v>0.11699998261608112</v>
      </c>
    </row>
    <row r="556" spans="1:30">
      <c r="A556" s="176"/>
      <c r="E556" s="171"/>
      <c r="F556" s="152"/>
      <c r="G556" s="75"/>
      <c r="H556" s="76"/>
      <c r="I556" s="76"/>
      <c r="J556" s="26"/>
      <c r="K556" s="25"/>
      <c r="L556" s="25"/>
      <c r="M556" s="25"/>
      <c r="N556" s="25"/>
      <c r="O556" s="25"/>
      <c r="P556" s="26"/>
      <c r="Q556" s="25"/>
      <c r="R556" s="26"/>
      <c r="S556" s="25"/>
      <c r="T556" s="25"/>
      <c r="U556" s="25"/>
      <c r="V556" s="26"/>
      <c r="W556" s="25"/>
      <c r="X556" s="25"/>
      <c r="Y556" s="26"/>
      <c r="Z556" s="25"/>
      <c r="AA556" s="25"/>
      <c r="AB556" s="26"/>
      <c r="AC556" s="25"/>
      <c r="AD556" s="251"/>
    </row>
    <row r="557" spans="1:30" ht="33">
      <c r="A557" s="176"/>
      <c r="C557" s="13" t="s">
        <v>369</v>
      </c>
      <c r="E557" s="174" t="s">
        <v>370</v>
      </c>
      <c r="F557" s="152"/>
      <c r="G557" s="75"/>
      <c r="H557" s="76"/>
      <c r="I557" s="76"/>
      <c r="J557" s="26"/>
      <c r="K557" s="25"/>
      <c r="L557" s="25"/>
      <c r="M557" s="25"/>
      <c r="N557" s="25"/>
      <c r="O557" s="25"/>
      <c r="P557" s="26"/>
      <c r="Q557" s="25"/>
      <c r="R557" s="26"/>
      <c r="S557" s="25"/>
      <c r="T557" s="25"/>
      <c r="U557" s="25"/>
      <c r="V557" s="26"/>
      <c r="W557" s="25"/>
      <c r="X557" s="25"/>
      <c r="Y557" s="26"/>
      <c r="Z557" s="25"/>
      <c r="AA557" s="25"/>
      <c r="AB557" s="26"/>
      <c r="AC557" s="25"/>
      <c r="AD557" s="251"/>
    </row>
    <row r="558" spans="1:30">
      <c r="A558" s="176"/>
      <c r="E558" s="177" t="s">
        <v>31</v>
      </c>
      <c r="F558" s="157">
        <v>0.52951639681726403</v>
      </c>
      <c r="G558" s="102">
        <v>0.63163525933672549</v>
      </c>
      <c r="H558" s="103">
        <v>0.57872285953424252</v>
      </c>
      <c r="I558" s="103">
        <v>0.4905427392944493</v>
      </c>
      <c r="J558" s="124">
        <v>0.42144099928023715</v>
      </c>
      <c r="K558" s="92">
        <v>0.54174231131059281</v>
      </c>
      <c r="L558" s="92">
        <v>0.60033711280383906</v>
      </c>
      <c r="M558" s="92">
        <v>0.67113481858383184</v>
      </c>
      <c r="N558" s="92">
        <v>0.55728720772815199</v>
      </c>
      <c r="O558" s="92">
        <v>0.67136555169222756</v>
      </c>
      <c r="P558" s="78">
        <v>0.51304523372276278</v>
      </c>
      <c r="Q558" s="79">
        <v>0.5445274766046666</v>
      </c>
      <c r="R558" s="80">
        <v>0.60063862508711008</v>
      </c>
      <c r="S558" s="81">
        <v>0.5423880335657375</v>
      </c>
      <c r="T558" s="81">
        <v>0.50461329465551996</v>
      </c>
      <c r="U558" s="81">
        <v>0.39530087874930475</v>
      </c>
      <c r="V558" s="99">
        <v>0.55985190041700805</v>
      </c>
      <c r="W558" s="100">
        <v>0.55539979856948452</v>
      </c>
      <c r="X558" s="100">
        <v>0.43693811654318304</v>
      </c>
      <c r="Y558" s="84">
        <v>0.38130233920464379</v>
      </c>
      <c r="Z558" s="85">
        <v>0.54930601101103604</v>
      </c>
      <c r="AA558" s="85">
        <v>0.62716120046553336</v>
      </c>
      <c r="AB558" s="241">
        <v>0.44598172698779803</v>
      </c>
      <c r="AC558" s="242">
        <v>0.5449266863599187</v>
      </c>
      <c r="AD558" s="298">
        <v>0.61603641682664012</v>
      </c>
    </row>
    <row r="559" spans="1:30">
      <c r="A559" s="176"/>
      <c r="E559" s="177" t="s">
        <v>33</v>
      </c>
      <c r="F559" s="157">
        <v>0.23923944701947528</v>
      </c>
      <c r="G559" s="102">
        <v>0.21843010276934216</v>
      </c>
      <c r="H559" s="103">
        <v>0.23935995273497121</v>
      </c>
      <c r="I559" s="103">
        <v>0.24246155121668117</v>
      </c>
      <c r="J559" s="124">
        <v>0.26726911386044155</v>
      </c>
      <c r="K559" s="92">
        <v>0.24293324759371548</v>
      </c>
      <c r="L559" s="92">
        <v>0.23365095008704143</v>
      </c>
      <c r="M559" s="92">
        <v>0.14398689555444885</v>
      </c>
      <c r="N559" s="92">
        <v>0.26959958053268795</v>
      </c>
      <c r="O559" s="92">
        <v>0.15695893192456628</v>
      </c>
      <c r="P559" s="78">
        <v>0.21405592675080429</v>
      </c>
      <c r="Q559" s="79">
        <v>0.26233129972468283</v>
      </c>
      <c r="R559" s="80">
        <v>0.21424857666334296</v>
      </c>
      <c r="S559" s="81">
        <v>0.23973189804937167</v>
      </c>
      <c r="T559" s="81">
        <v>0.23690773640549181</v>
      </c>
      <c r="U559" s="81">
        <v>0.29802726607174657</v>
      </c>
      <c r="V559" s="99">
        <v>0.25929273485924959</v>
      </c>
      <c r="W559" s="100">
        <v>0.22426443265019513</v>
      </c>
      <c r="X559" s="100">
        <v>0.2181435704103741</v>
      </c>
      <c r="Y559" s="84">
        <v>0.16460860149201401</v>
      </c>
      <c r="Z559" s="85">
        <v>0.26562080181303266</v>
      </c>
      <c r="AA559" s="85">
        <v>0.27501478640795224</v>
      </c>
      <c r="AB559" s="241">
        <v>0.18340927967987811</v>
      </c>
      <c r="AC559" s="242">
        <v>0.26813226263120149</v>
      </c>
      <c r="AD559" s="298">
        <v>0.26260023691798018</v>
      </c>
    </row>
    <row r="560" spans="1:30">
      <c r="A560" s="176"/>
      <c r="E560" s="171" t="s">
        <v>32</v>
      </c>
      <c r="F560" s="157">
        <v>3.7781938257823123E-3</v>
      </c>
      <c r="G560" s="102">
        <v>4.4446232125977918E-3</v>
      </c>
      <c r="H560" s="103">
        <v>5.5516715080498255E-3</v>
      </c>
      <c r="I560" s="103">
        <v>2.76862330555901E-3</v>
      </c>
      <c r="J560" s="124">
        <v>4.8494259843843571E-3</v>
      </c>
      <c r="K560" s="92">
        <v>1.1821674585673039E-3</v>
      </c>
      <c r="L560" s="92">
        <v>4.2576610266282268E-3</v>
      </c>
      <c r="M560" s="92">
        <v>2.8410965972843079E-3</v>
      </c>
      <c r="N560" s="92">
        <v>6.7096995891234735E-3</v>
      </c>
      <c r="O560" s="92">
        <v>7.1786025533902946E-3</v>
      </c>
      <c r="P560" s="78">
        <v>3.4644889878742884E-3</v>
      </c>
      <c r="Q560" s="79">
        <v>4.0758504505600604E-3</v>
      </c>
      <c r="R560" s="96"/>
      <c r="S560" s="81">
        <v>2.5575211859525269E-3</v>
      </c>
      <c r="T560" s="81">
        <v>3.3950354789252656E-3</v>
      </c>
      <c r="U560" s="81">
        <v>1.5198383646512815E-2</v>
      </c>
      <c r="V560" s="99">
        <v>5.312104138552212E-3</v>
      </c>
      <c r="W560" s="101"/>
      <c r="X560" s="100">
        <v>4.460480709131201E-3</v>
      </c>
      <c r="Y560" s="84">
        <v>3.9153164427758033E-3</v>
      </c>
      <c r="Z560" s="85">
        <v>4.2079914288146031E-3</v>
      </c>
      <c r="AA560" s="85">
        <v>3.3522217770400472E-3</v>
      </c>
      <c r="AB560" s="241">
        <v>5.0679845996411477E-3</v>
      </c>
      <c r="AC560" s="242">
        <v>2.4772237550326221E-3</v>
      </c>
      <c r="AD560" s="298">
        <v>4.363363639298584E-3</v>
      </c>
    </row>
    <row r="561" spans="1:30">
      <c r="A561" s="176"/>
      <c r="E561" s="177" t="s">
        <v>366</v>
      </c>
      <c r="F561" s="157">
        <v>0.22746596233747846</v>
      </c>
      <c r="G561" s="102">
        <v>0.1454900146813346</v>
      </c>
      <c r="H561" s="103">
        <v>0.17636551622273644</v>
      </c>
      <c r="I561" s="103">
        <v>0.26422708618331053</v>
      </c>
      <c r="J561" s="124">
        <v>0.30644046087493693</v>
      </c>
      <c r="K561" s="92">
        <v>0.21414227363712438</v>
      </c>
      <c r="L561" s="92">
        <v>0.16175427608249135</v>
      </c>
      <c r="M561" s="92">
        <v>0.18203718926443499</v>
      </c>
      <c r="N561" s="92">
        <v>0.16640351215003657</v>
      </c>
      <c r="O561" s="92">
        <v>0.16449691382981591</v>
      </c>
      <c r="P561" s="78">
        <v>0.26943435053855874</v>
      </c>
      <c r="Q561" s="79">
        <v>0.18906537322009051</v>
      </c>
      <c r="R561" s="80">
        <v>0.18511279824954696</v>
      </c>
      <c r="S561" s="81">
        <v>0.21532254719893829</v>
      </c>
      <c r="T561" s="81">
        <v>0.25508393346006292</v>
      </c>
      <c r="U561" s="81">
        <v>0.29147347153243591</v>
      </c>
      <c r="V561" s="99">
        <v>0.17554326058519018</v>
      </c>
      <c r="W561" s="100">
        <v>0.2203357687803203</v>
      </c>
      <c r="X561" s="100">
        <v>0.34045783233731164</v>
      </c>
      <c r="Y561" s="84">
        <v>0.45017374286056638</v>
      </c>
      <c r="Z561" s="85">
        <v>0.18086519574711665</v>
      </c>
      <c r="AA561" s="85">
        <v>9.4471791349474366E-2</v>
      </c>
      <c r="AB561" s="241">
        <v>0.36554100873268264</v>
      </c>
      <c r="AC561" s="242">
        <v>0.18446382725384722</v>
      </c>
      <c r="AD561" s="298">
        <v>0.11699998261608112</v>
      </c>
    </row>
    <row r="562" spans="1:30">
      <c r="A562" s="176"/>
      <c r="E562" s="171"/>
      <c r="F562" s="152"/>
      <c r="G562" s="75"/>
      <c r="H562" s="76"/>
      <c r="I562" s="76"/>
      <c r="J562" s="26"/>
      <c r="K562" s="25"/>
      <c r="L562" s="25"/>
      <c r="M562" s="25"/>
      <c r="N562" s="25"/>
      <c r="O562" s="25"/>
      <c r="P562" s="26"/>
      <c r="Q562" s="25"/>
      <c r="R562" s="26"/>
      <c r="S562" s="25"/>
      <c r="T562" s="25"/>
      <c r="U562" s="25"/>
      <c r="V562" s="26"/>
      <c r="W562" s="25"/>
      <c r="X562" s="25"/>
      <c r="Y562" s="26"/>
      <c r="Z562" s="25"/>
      <c r="AA562" s="25"/>
      <c r="AB562" s="26"/>
      <c r="AC562" s="25"/>
      <c r="AD562" s="251"/>
    </row>
    <row r="563" spans="1:30" ht="49.5">
      <c r="A563" s="176"/>
      <c r="C563" s="13" t="s">
        <v>371</v>
      </c>
      <c r="E563" s="174" t="s">
        <v>372</v>
      </c>
      <c r="F563" s="152"/>
      <c r="G563" s="75"/>
      <c r="H563" s="76"/>
      <c r="I563" s="76"/>
      <c r="J563" s="26"/>
      <c r="K563" s="25"/>
      <c r="L563" s="25"/>
      <c r="M563" s="25"/>
      <c r="N563" s="25"/>
      <c r="O563" s="25"/>
      <c r="P563" s="26"/>
      <c r="Q563" s="25"/>
      <c r="R563" s="26"/>
      <c r="S563" s="25"/>
      <c r="T563" s="25"/>
      <c r="U563" s="25"/>
      <c r="V563" s="26"/>
      <c r="W563" s="25"/>
      <c r="X563" s="25"/>
      <c r="Y563" s="26"/>
      <c r="Z563" s="25"/>
      <c r="AA563" s="25"/>
      <c r="AB563" s="26"/>
      <c r="AC563" s="25"/>
      <c r="AD563" s="251"/>
    </row>
    <row r="564" spans="1:30">
      <c r="A564" s="176"/>
      <c r="E564" s="177" t="s">
        <v>31</v>
      </c>
      <c r="F564" s="157">
        <v>0.29828743238651267</v>
      </c>
      <c r="G564" s="102">
        <v>0.27386229254989664</v>
      </c>
      <c r="H564" s="103">
        <v>0.32263797942001871</v>
      </c>
      <c r="I564" s="103">
        <v>0.28937388041178563</v>
      </c>
      <c r="J564" s="124">
        <v>0.24993813061901496</v>
      </c>
      <c r="K564" s="92">
        <v>0.33762031422703892</v>
      </c>
      <c r="L564" s="92">
        <v>0.35282089541928308</v>
      </c>
      <c r="M564" s="92">
        <v>0.26998817959810634</v>
      </c>
      <c r="N564" s="92">
        <v>0.32780659476080587</v>
      </c>
      <c r="O564" s="92">
        <v>0.214190093708166</v>
      </c>
      <c r="P564" s="78">
        <v>0.26112739160447518</v>
      </c>
      <c r="Q564" s="79">
        <v>0.33320243069337641</v>
      </c>
      <c r="R564" s="80">
        <v>0.28335508807439225</v>
      </c>
      <c r="S564" s="81">
        <v>0.30061127060417409</v>
      </c>
      <c r="T564" s="81">
        <v>0.29427577773384883</v>
      </c>
      <c r="U564" s="81">
        <v>0.33455131460632165</v>
      </c>
      <c r="V564" s="99">
        <v>0.35206786451667083</v>
      </c>
      <c r="W564" s="100">
        <v>0.26659174954960035</v>
      </c>
      <c r="X564" s="100">
        <v>0.22138952881521332</v>
      </c>
      <c r="Y564" s="84">
        <v>0.17421530111512612</v>
      </c>
      <c r="Z564" s="85">
        <v>0.32113324555211215</v>
      </c>
      <c r="AA564" s="85">
        <v>0.3840974567378323</v>
      </c>
      <c r="AB564" s="241">
        <v>0.21125382599797171</v>
      </c>
      <c r="AC564" s="242">
        <v>0.33073184440123521</v>
      </c>
      <c r="AD564" s="298">
        <v>0.36734455672248567</v>
      </c>
    </row>
    <row r="565" spans="1:30">
      <c r="A565" s="176"/>
      <c r="E565" s="177" t="s">
        <v>33</v>
      </c>
      <c r="F565" s="157">
        <v>0.46622678367841752</v>
      </c>
      <c r="G565" s="102">
        <v>0.57620246647413265</v>
      </c>
      <c r="H565" s="103">
        <v>0.49107084830879821</v>
      </c>
      <c r="I565" s="103">
        <v>0.43890137985603983</v>
      </c>
      <c r="J565" s="124">
        <v>0.43006304064865558</v>
      </c>
      <c r="K565" s="92">
        <v>0.44496371763518883</v>
      </c>
      <c r="L565" s="92">
        <v>0.47824084628013919</v>
      </c>
      <c r="M565" s="92">
        <v>0.54513353454017432</v>
      </c>
      <c r="N565" s="92">
        <v>0.49569127679806618</v>
      </c>
      <c r="O565" s="92">
        <v>0.61413438990862779</v>
      </c>
      <c r="P565" s="78">
        <v>0.45914182263379311</v>
      </c>
      <c r="Q565" s="79">
        <v>0.4718036315845584</v>
      </c>
      <c r="R565" s="80">
        <v>0.52424021608273497</v>
      </c>
      <c r="S565" s="81">
        <v>0.47843617947808137</v>
      </c>
      <c r="T565" s="81">
        <v>0.44504719041204838</v>
      </c>
      <c r="U565" s="81">
        <v>0.35514267309514547</v>
      </c>
      <c r="V565" s="99">
        <v>0.46190330534895646</v>
      </c>
      <c r="W565" s="100">
        <v>0.50873890658595777</v>
      </c>
      <c r="X565" s="100">
        <v>0.43130485266597079</v>
      </c>
      <c r="Y565" s="84">
        <v>0.37036700087537011</v>
      </c>
      <c r="Z565" s="85">
        <v>0.49097155120765934</v>
      </c>
      <c r="AA565" s="85">
        <v>0.50950432144696922</v>
      </c>
      <c r="AB565" s="241">
        <v>0.41703767948347303</v>
      </c>
      <c r="AC565" s="242">
        <v>0.47530006871244573</v>
      </c>
      <c r="AD565" s="298">
        <v>0.5066741831420688</v>
      </c>
    </row>
    <row r="566" spans="1:30">
      <c r="A566" s="176"/>
      <c r="E566" s="171" t="s">
        <v>32</v>
      </c>
      <c r="F566" s="157">
        <v>8.0196793816337646E-3</v>
      </c>
      <c r="G566" s="102">
        <v>4.4446410902040916E-3</v>
      </c>
      <c r="H566" s="103">
        <v>9.9256560484466544E-3</v>
      </c>
      <c r="I566" s="103">
        <v>7.4975166322164702E-3</v>
      </c>
      <c r="J566" s="124">
        <v>1.3558367857392496E-2</v>
      </c>
      <c r="K566" s="92">
        <v>3.2736945006479183E-3</v>
      </c>
      <c r="L566" s="92">
        <v>7.1843546860644245E-3</v>
      </c>
      <c r="M566" s="92">
        <v>2.8410965972843079E-3</v>
      </c>
      <c r="N566" s="92">
        <v>1.0098616291091355E-2</v>
      </c>
      <c r="O566" s="92">
        <v>7.1786025533902946E-3</v>
      </c>
      <c r="P566" s="78">
        <v>1.0296435223173001E-2</v>
      </c>
      <c r="Q566" s="79">
        <v>5.9285645019746822E-3</v>
      </c>
      <c r="R566" s="80">
        <v>7.2918975933258497E-3</v>
      </c>
      <c r="S566" s="81">
        <v>5.6300027188063047E-3</v>
      </c>
      <c r="T566" s="81">
        <v>5.5925120561963575E-3</v>
      </c>
      <c r="U566" s="81">
        <v>1.8832540766097028E-2</v>
      </c>
      <c r="V566" s="99">
        <v>1.0485679579093576E-2</v>
      </c>
      <c r="W566" s="100">
        <v>4.3335750841215865E-3</v>
      </c>
      <c r="X566" s="100">
        <v>6.8482067308583113E-3</v>
      </c>
      <c r="Y566" s="84">
        <v>5.2444546022391283E-3</v>
      </c>
      <c r="Z566" s="85">
        <v>7.0300074931118443E-3</v>
      </c>
      <c r="AA566" s="85">
        <v>1.1926430465724152E-2</v>
      </c>
      <c r="AB566" s="241">
        <v>6.1674857858726026E-3</v>
      </c>
      <c r="AC566" s="242">
        <v>9.5044094547025795E-3</v>
      </c>
      <c r="AD566" s="298">
        <v>8.9812775193644431E-3</v>
      </c>
    </row>
    <row r="567" spans="1:30">
      <c r="A567" s="176"/>
      <c r="E567" s="177" t="s">
        <v>366</v>
      </c>
      <c r="F567" s="157">
        <v>0.22746610455343602</v>
      </c>
      <c r="G567" s="102">
        <v>0.14549059988576668</v>
      </c>
      <c r="H567" s="103">
        <v>0.17636551622273644</v>
      </c>
      <c r="I567" s="103">
        <v>0.26422722309995805</v>
      </c>
      <c r="J567" s="124">
        <v>0.30644046087493693</v>
      </c>
      <c r="K567" s="92">
        <v>0.21414227363712438</v>
      </c>
      <c r="L567" s="92">
        <v>0.16175390361451331</v>
      </c>
      <c r="M567" s="92">
        <v>0.18203718926443499</v>
      </c>
      <c r="N567" s="92">
        <v>0.16640351215003657</v>
      </c>
      <c r="O567" s="92">
        <v>0.16449691382981591</v>
      </c>
      <c r="P567" s="78">
        <v>0.26943435053855874</v>
      </c>
      <c r="Q567" s="79">
        <v>0.18906537322009051</v>
      </c>
      <c r="R567" s="80">
        <v>0.18511279824954696</v>
      </c>
      <c r="S567" s="81">
        <v>0.21532254719893829</v>
      </c>
      <c r="T567" s="81">
        <v>0.25508451979790642</v>
      </c>
      <c r="U567" s="81">
        <v>0.29147347153243591</v>
      </c>
      <c r="V567" s="99">
        <v>0.17554315055527908</v>
      </c>
      <c r="W567" s="100">
        <v>0.2203357687803203</v>
      </c>
      <c r="X567" s="100">
        <v>0.34045741178795758</v>
      </c>
      <c r="Y567" s="84">
        <v>0.45017324340726456</v>
      </c>
      <c r="Z567" s="85">
        <v>0.18086519574711665</v>
      </c>
      <c r="AA567" s="85">
        <v>9.4471791349474366E-2</v>
      </c>
      <c r="AB567" s="241">
        <v>0.36554100873268264</v>
      </c>
      <c r="AC567" s="242">
        <v>0.18446367743161649</v>
      </c>
      <c r="AD567" s="298">
        <v>0.11699998261608112</v>
      </c>
    </row>
    <row r="568" spans="1:30">
      <c r="A568" s="176"/>
      <c r="E568" s="172"/>
      <c r="F568" s="154"/>
      <c r="G568" s="26"/>
      <c r="H568" s="25"/>
      <c r="I568" s="25"/>
      <c r="J568" s="26"/>
      <c r="K568" s="25"/>
      <c r="L568" s="25"/>
      <c r="M568" s="25"/>
      <c r="N568" s="25"/>
      <c r="O568" s="25"/>
      <c r="P568" s="26"/>
      <c r="Q568" s="25"/>
      <c r="R568" s="26"/>
      <c r="S568" s="25"/>
      <c r="T568" s="25"/>
      <c r="U568" s="25"/>
      <c r="V568" s="26"/>
      <c r="W568" s="25"/>
      <c r="X568" s="25"/>
      <c r="Y568" s="26"/>
      <c r="Z568" s="25"/>
      <c r="AA568" s="25"/>
      <c r="AB568" s="26"/>
      <c r="AC568" s="25"/>
      <c r="AD568" s="251"/>
    </row>
    <row r="569" spans="1:30" ht="48.75" customHeight="1">
      <c r="A569" s="176"/>
      <c r="C569" s="13" t="s">
        <v>374</v>
      </c>
      <c r="E569" s="174" t="s">
        <v>373</v>
      </c>
      <c r="F569" s="154"/>
      <c r="G569" s="26"/>
      <c r="H569" s="25"/>
      <c r="I569" s="25"/>
      <c r="J569" s="26"/>
      <c r="K569" s="25"/>
      <c r="L569" s="25"/>
      <c r="M569" s="25"/>
      <c r="N569" s="25"/>
      <c r="O569" s="25"/>
      <c r="P569" s="26"/>
      <c r="Q569" s="25"/>
      <c r="R569" s="26"/>
      <c r="S569" s="25"/>
      <c r="T569" s="25"/>
      <c r="U569" s="25"/>
      <c r="V569" s="26"/>
      <c r="W569" s="25"/>
      <c r="X569" s="25"/>
      <c r="Y569" s="26"/>
      <c r="Z569" s="25"/>
      <c r="AA569" s="25"/>
      <c r="AB569" s="26"/>
      <c r="AC569" s="25"/>
      <c r="AD569" s="251"/>
    </row>
    <row r="570" spans="1:30">
      <c r="A570" s="176"/>
      <c r="E570" s="177" t="s">
        <v>31</v>
      </c>
      <c r="F570" s="157">
        <v>0.31643441900362751</v>
      </c>
      <c r="G570" s="102">
        <v>0.3444080204331999</v>
      </c>
      <c r="H570" s="103">
        <v>0.34251061738898392</v>
      </c>
      <c r="I570" s="103">
        <v>0.29990828255192142</v>
      </c>
      <c r="J570" s="124">
        <v>0.23104388286567637</v>
      </c>
      <c r="K570" s="92">
        <v>0.37742428228253588</v>
      </c>
      <c r="L570" s="92">
        <v>0.38911570265061246</v>
      </c>
      <c r="M570" s="92">
        <v>0.33456437149551638</v>
      </c>
      <c r="N570" s="92">
        <v>0.32558483992997028</v>
      </c>
      <c r="O570" s="92">
        <v>0.25685740725766604</v>
      </c>
      <c r="P570" s="78">
        <v>0.29137198973677697</v>
      </c>
      <c r="Q570" s="79">
        <v>0.34019347490494001</v>
      </c>
      <c r="R570" s="80">
        <v>0.32713430909891633</v>
      </c>
      <c r="S570" s="81">
        <v>0.28734787357089864</v>
      </c>
      <c r="T570" s="81">
        <v>0.31301215730714155</v>
      </c>
      <c r="U570" s="81">
        <v>0.35482686599978019</v>
      </c>
      <c r="V570" s="99">
        <v>0.36126946439573954</v>
      </c>
      <c r="W570" s="100">
        <v>0.33525623447947128</v>
      </c>
      <c r="X570" s="100">
        <v>0.2103392732294572</v>
      </c>
      <c r="Y570" s="84">
        <v>0.16316851060430562</v>
      </c>
      <c r="Z570" s="85">
        <v>0.33506726277792526</v>
      </c>
      <c r="AA570" s="85">
        <v>0.42293283829122708</v>
      </c>
      <c r="AB570" s="241">
        <v>0.21366922849596082</v>
      </c>
      <c r="AC570" s="242">
        <v>0.35323667558196481</v>
      </c>
      <c r="AD570" s="298">
        <v>0.39859463432926634</v>
      </c>
    </row>
    <row r="571" spans="1:30">
      <c r="A571" s="176"/>
      <c r="E571" s="177" t="s">
        <v>33</v>
      </c>
      <c r="F571" s="157">
        <v>0.4473628928088671</v>
      </c>
      <c r="G571" s="102">
        <v>0.5027009633368863</v>
      </c>
      <c r="H571" s="103">
        <v>0.46549213185748428</v>
      </c>
      <c r="I571" s="103">
        <v>0.4305621191394105</v>
      </c>
      <c r="J571" s="124">
        <v>0.45076330758433597</v>
      </c>
      <c r="K571" s="92">
        <v>0.40725127662177241</v>
      </c>
      <c r="L571" s="92">
        <v>0.44487274251226749</v>
      </c>
      <c r="M571" s="92">
        <v>0.47811882168347219</v>
      </c>
      <c r="N571" s="92">
        <v>0.47837343847664632</v>
      </c>
      <c r="O571" s="92">
        <v>0.57146707635912775</v>
      </c>
      <c r="P571" s="78">
        <v>0.43469242891936605</v>
      </c>
      <c r="Q571" s="79">
        <v>0.45807090064429395</v>
      </c>
      <c r="R571" s="80">
        <v>0.4807910441380997</v>
      </c>
      <c r="S571" s="81">
        <v>0.48611565525536043</v>
      </c>
      <c r="T571" s="81">
        <v>0.42759403007031421</v>
      </c>
      <c r="U571" s="81">
        <v>0.33729801033307683</v>
      </c>
      <c r="V571" s="99">
        <v>0.45207479191908301</v>
      </c>
      <c r="W571" s="100">
        <v>0.43790379002021995</v>
      </c>
      <c r="X571" s="100">
        <v>0.4428512489593035</v>
      </c>
      <c r="Y571" s="84">
        <v>0.38104383290507826</v>
      </c>
      <c r="Z571" s="85">
        <v>0.47308320691836181</v>
      </c>
      <c r="AA571" s="85">
        <v>0.47331914475497994</v>
      </c>
      <c r="AB571" s="241">
        <v>0.4149915656038165</v>
      </c>
      <c r="AC571" s="242">
        <v>0.45214531638208372</v>
      </c>
      <c r="AD571" s="298">
        <v>0.47588477938565232</v>
      </c>
    </row>
    <row r="572" spans="1:30">
      <c r="A572" s="176"/>
      <c r="E572" s="171" t="s">
        <v>32</v>
      </c>
      <c r="F572" s="157">
        <v>8.736796957939082E-3</v>
      </c>
      <c r="G572" s="102">
        <v>7.4010015485791282E-3</v>
      </c>
      <c r="H572" s="103">
        <v>1.5631908195649455E-2</v>
      </c>
      <c r="I572" s="103">
        <v>5.3025121253575426E-3</v>
      </c>
      <c r="J572" s="124">
        <v>1.1752348675050676E-2</v>
      </c>
      <c r="K572" s="92">
        <v>1.1821674585673039E-3</v>
      </c>
      <c r="L572" s="92">
        <v>4.2576512226067693E-3</v>
      </c>
      <c r="M572" s="92">
        <v>5.280163685074237E-3</v>
      </c>
      <c r="N572" s="92">
        <v>2.9638209443346733E-2</v>
      </c>
      <c r="O572" s="92">
        <v>7.1786025533902946E-3</v>
      </c>
      <c r="P572" s="78">
        <v>4.5012308052983238E-3</v>
      </c>
      <c r="Q572" s="79">
        <v>1.2670251230675549E-2</v>
      </c>
      <c r="R572" s="80">
        <v>6.9618485134370738E-3</v>
      </c>
      <c r="S572" s="81">
        <v>1.1213923974802656E-2</v>
      </c>
      <c r="T572" s="81">
        <v>4.3098791624812949E-3</v>
      </c>
      <c r="U572" s="81">
        <v>1.6401011322413981E-2</v>
      </c>
      <c r="V572" s="99">
        <v>1.1112483099987277E-2</v>
      </c>
      <c r="W572" s="100">
        <v>6.5042067199885187E-3</v>
      </c>
      <c r="X572" s="100">
        <v>6.3516454739276198E-3</v>
      </c>
      <c r="Y572" s="84">
        <v>5.6139136300497484E-3</v>
      </c>
      <c r="Z572" s="85">
        <v>1.0984334556596358E-2</v>
      </c>
      <c r="AA572" s="85">
        <v>9.2763157267130997E-3</v>
      </c>
      <c r="AB572" s="241">
        <v>5.7985326536868134E-3</v>
      </c>
      <c r="AC572" s="242">
        <v>1.015418078210421E-2</v>
      </c>
      <c r="AD572" s="298">
        <v>8.5206036690002509E-3</v>
      </c>
    </row>
    <row r="573" spans="1:30">
      <c r="A573" s="176"/>
      <c r="E573" s="177" t="s">
        <v>366</v>
      </c>
      <c r="F573" s="157">
        <v>0.22746589122956631</v>
      </c>
      <c r="G573" s="102">
        <v>0.1454900146813346</v>
      </c>
      <c r="H573" s="103">
        <v>0.17636534255788233</v>
      </c>
      <c r="I573" s="103">
        <v>0.26422708618331053</v>
      </c>
      <c r="J573" s="124">
        <v>0.30644046087493693</v>
      </c>
      <c r="K573" s="92">
        <v>0.21414227363712438</v>
      </c>
      <c r="L573" s="92">
        <v>0.16175390361451331</v>
      </c>
      <c r="M573" s="92">
        <v>0.1820366431359372</v>
      </c>
      <c r="N573" s="92">
        <v>0.16640351215003657</v>
      </c>
      <c r="O573" s="92">
        <v>0.16449691382981591</v>
      </c>
      <c r="P573" s="78">
        <v>0.26943435053855874</v>
      </c>
      <c r="Q573" s="79">
        <v>0.18906537322009051</v>
      </c>
      <c r="R573" s="80">
        <v>0.18511279824954696</v>
      </c>
      <c r="S573" s="81">
        <v>0.21532254719893829</v>
      </c>
      <c r="T573" s="81">
        <v>0.25508393346006292</v>
      </c>
      <c r="U573" s="81">
        <v>0.29147411234472903</v>
      </c>
      <c r="V573" s="99">
        <v>0.17554326058519018</v>
      </c>
      <c r="W573" s="100">
        <v>0.2203357687803203</v>
      </c>
      <c r="X573" s="100">
        <v>0.34045783233731164</v>
      </c>
      <c r="Y573" s="84">
        <v>0.45017374286056638</v>
      </c>
      <c r="Z573" s="85">
        <v>0.18086519574711665</v>
      </c>
      <c r="AA573" s="85">
        <v>9.4471701227079888E-2</v>
      </c>
      <c r="AB573" s="241">
        <v>0.36554067324653583</v>
      </c>
      <c r="AC573" s="242">
        <v>0.18446382725384722</v>
      </c>
      <c r="AD573" s="298">
        <v>0.11699998261608112</v>
      </c>
    </row>
    <row r="574" spans="1:30">
      <c r="A574" s="176"/>
      <c r="E574" s="172"/>
      <c r="F574" s="154"/>
      <c r="G574" s="26"/>
      <c r="H574" s="25"/>
      <c r="I574" s="25"/>
      <c r="J574" s="26"/>
      <c r="K574" s="25"/>
      <c r="L574" s="25"/>
      <c r="M574" s="25"/>
      <c r="N574" s="25"/>
      <c r="O574" s="25"/>
      <c r="P574" s="26"/>
      <c r="Q574" s="25"/>
      <c r="R574" s="26"/>
      <c r="S574" s="25"/>
      <c r="T574" s="25"/>
      <c r="U574" s="25"/>
      <c r="V574" s="26"/>
      <c r="W574" s="25"/>
      <c r="X574" s="25"/>
      <c r="Y574" s="26"/>
      <c r="Z574" s="25"/>
      <c r="AA574" s="25"/>
      <c r="AB574" s="26"/>
      <c r="AC574" s="25"/>
      <c r="AD574" s="251"/>
    </row>
    <row r="575" spans="1:30" ht="49.5">
      <c r="A575" s="176"/>
      <c r="C575" s="13" t="s">
        <v>376</v>
      </c>
      <c r="E575" s="174" t="s">
        <v>375</v>
      </c>
      <c r="F575" s="154"/>
      <c r="G575" s="26"/>
      <c r="H575" s="25"/>
      <c r="I575" s="25"/>
      <c r="J575" s="26"/>
      <c r="K575" s="25"/>
      <c r="L575" s="25"/>
      <c r="M575" s="25"/>
      <c r="N575" s="25"/>
      <c r="O575" s="25"/>
      <c r="P575" s="26"/>
      <c r="Q575" s="25"/>
      <c r="R575" s="26"/>
      <c r="S575" s="25"/>
      <c r="T575" s="25"/>
      <c r="U575" s="25"/>
      <c r="V575" s="26"/>
      <c r="W575" s="25"/>
      <c r="X575" s="25"/>
      <c r="Y575" s="26"/>
      <c r="Z575" s="25"/>
      <c r="AA575" s="25"/>
      <c r="AB575" s="26"/>
      <c r="AC575" s="25"/>
      <c r="AD575" s="251"/>
    </row>
    <row r="576" spans="1:30">
      <c r="A576" s="176"/>
      <c r="E576" s="177" t="s">
        <v>31</v>
      </c>
      <c r="F576" s="157">
        <v>0.46449290720945624</v>
      </c>
      <c r="G576" s="102">
        <v>0.44673670831087547</v>
      </c>
      <c r="H576" s="103">
        <v>0.46708830969591875</v>
      </c>
      <c r="I576" s="103">
        <v>0.46658866361390766</v>
      </c>
      <c r="J576" s="124">
        <v>0.35812075769683438</v>
      </c>
      <c r="K576" s="92">
        <v>0.5215707671205887</v>
      </c>
      <c r="L576" s="92">
        <v>0.57487404323517766</v>
      </c>
      <c r="M576" s="92">
        <v>0.47221605534588174</v>
      </c>
      <c r="N576" s="92">
        <v>0.51368893154645523</v>
      </c>
      <c r="O576" s="92">
        <v>0.39956155325151388</v>
      </c>
      <c r="P576" s="78">
        <v>0.41649279099753839</v>
      </c>
      <c r="Q576" s="79">
        <v>0.50877509989363146</v>
      </c>
      <c r="R576" s="80">
        <v>0.49086399379666174</v>
      </c>
      <c r="S576" s="81">
        <v>0.46969913412931386</v>
      </c>
      <c r="T576" s="81">
        <v>0.44851808774244561</v>
      </c>
      <c r="U576" s="81">
        <v>0.42679690711903456</v>
      </c>
      <c r="V576" s="99">
        <v>0.48851583350779171</v>
      </c>
      <c r="W576" s="100">
        <v>0.49923374396797615</v>
      </c>
      <c r="X576" s="100">
        <v>0.38375945273570378</v>
      </c>
      <c r="Y576" s="84">
        <v>0.3195759165324209</v>
      </c>
      <c r="Z576" s="85">
        <v>0.49621130259263557</v>
      </c>
      <c r="AA576" s="85">
        <v>0.55136650128164644</v>
      </c>
      <c r="AB576" s="241">
        <v>0.38410128626954299</v>
      </c>
      <c r="AC576" s="242">
        <v>0.49668620290834425</v>
      </c>
      <c r="AD576" s="298">
        <v>0.52869091640570098</v>
      </c>
    </row>
    <row r="577" spans="1:30">
      <c r="A577" s="176"/>
      <c r="E577" s="177" t="s">
        <v>33</v>
      </c>
      <c r="F577" s="157">
        <v>0.29533411985812541</v>
      </c>
      <c r="G577" s="102">
        <v>0.40332805071315375</v>
      </c>
      <c r="H577" s="103">
        <v>0.3386555672733324</v>
      </c>
      <c r="I577" s="103">
        <v>0.25810857796945758</v>
      </c>
      <c r="J577" s="124">
        <v>0.31144574102516148</v>
      </c>
      <c r="K577" s="92">
        <v>0.25903324250563209</v>
      </c>
      <c r="L577" s="92">
        <v>0.255434332083744</v>
      </c>
      <c r="M577" s="92">
        <v>0.34290565879239893</v>
      </c>
      <c r="N577" s="92">
        <v>0.3045009657199057</v>
      </c>
      <c r="O577" s="92">
        <v>0.42876138793552676</v>
      </c>
      <c r="P577" s="78">
        <v>0.29911759725966736</v>
      </c>
      <c r="Q577" s="79">
        <v>0.29150931236319966</v>
      </c>
      <c r="R577" s="80">
        <v>0.30967382767842055</v>
      </c>
      <c r="S577" s="81">
        <v>0.30327362711801925</v>
      </c>
      <c r="T577" s="81">
        <v>0.28820170740565365</v>
      </c>
      <c r="U577" s="81">
        <v>0.26211440669581909</v>
      </c>
      <c r="V577" s="99">
        <v>0.32260278523317459</v>
      </c>
      <c r="W577" s="100">
        <v>0.26330761207455494</v>
      </c>
      <c r="X577" s="100">
        <v>0.26836505038576797</v>
      </c>
      <c r="Y577" s="84">
        <v>0.22251512206379004</v>
      </c>
      <c r="Z577" s="85">
        <v>0.30719114043087931</v>
      </c>
      <c r="AA577" s="85">
        <v>0.34002218913037879</v>
      </c>
      <c r="AB577" s="241">
        <v>0.24212980171349641</v>
      </c>
      <c r="AC577" s="242">
        <v>0.30071409078504502</v>
      </c>
      <c r="AD577" s="298">
        <v>0.34368255970755279</v>
      </c>
    </row>
    <row r="578" spans="1:30">
      <c r="A578" s="176"/>
      <c r="E578" s="171" t="s">
        <v>32</v>
      </c>
      <c r="F578" s="157">
        <v>1.2706939486983265E-2</v>
      </c>
      <c r="G578" s="102">
        <v>4.4446410902040916E-3</v>
      </c>
      <c r="H578" s="103">
        <v>1.7890780472866453E-2</v>
      </c>
      <c r="I578" s="103">
        <v>1.1075535316676675E-2</v>
      </c>
      <c r="J578" s="124">
        <v>2.3993040403067208E-2</v>
      </c>
      <c r="K578" s="92">
        <v>5.253716736654878E-3</v>
      </c>
      <c r="L578" s="92">
        <v>7.9373485985870743E-3</v>
      </c>
      <c r="M578" s="92">
        <v>2.8410965972843079E-3</v>
      </c>
      <c r="N578" s="92">
        <v>1.5407083525884848E-2</v>
      </c>
      <c r="O578" s="92">
        <v>7.1786670500080859E-3</v>
      </c>
      <c r="P578" s="78">
        <v>1.4955261204235536E-2</v>
      </c>
      <c r="Q578" s="79">
        <v>1.0650100646522907E-2</v>
      </c>
      <c r="R578" s="80">
        <v>1.4349196250161546E-2</v>
      </c>
      <c r="S578" s="81">
        <v>1.1704691553728684E-2</v>
      </c>
      <c r="T578" s="81">
        <v>8.1956850539942911E-3</v>
      </c>
      <c r="U578" s="81">
        <v>1.9615214652710447E-2</v>
      </c>
      <c r="V578" s="99">
        <v>1.3338230703754637E-2</v>
      </c>
      <c r="W578" s="100">
        <v>1.7122875177148656E-2</v>
      </c>
      <c r="X578" s="100">
        <v>7.4176645412165213E-3</v>
      </c>
      <c r="Y578" s="84">
        <v>7.7352185432226972E-3</v>
      </c>
      <c r="Z578" s="85">
        <v>1.5732210311298171E-2</v>
      </c>
      <c r="AA578" s="85">
        <v>1.4139608360894854E-2</v>
      </c>
      <c r="AB578" s="241">
        <v>8.2279032842779588E-3</v>
      </c>
      <c r="AC578" s="242">
        <v>1.8135729230289405E-2</v>
      </c>
      <c r="AD578" s="298">
        <v>1.0626541270665136E-2</v>
      </c>
    </row>
    <row r="579" spans="1:30">
      <c r="A579" s="176"/>
      <c r="E579" s="177" t="s">
        <v>366</v>
      </c>
      <c r="F579" s="157">
        <v>0.22746603344543501</v>
      </c>
      <c r="G579" s="102">
        <v>0.14549059988576668</v>
      </c>
      <c r="H579" s="103">
        <v>0.17636534255788233</v>
      </c>
      <c r="I579" s="103">
        <v>0.26422722309995805</v>
      </c>
      <c r="J579" s="124">
        <v>0.30644046087493693</v>
      </c>
      <c r="K579" s="92">
        <v>0.21414227363712438</v>
      </c>
      <c r="L579" s="92">
        <v>0.16175427608249135</v>
      </c>
      <c r="M579" s="92">
        <v>0.18203718926443499</v>
      </c>
      <c r="N579" s="92">
        <v>0.16640301920775419</v>
      </c>
      <c r="O579" s="92">
        <v>0.16449839176295125</v>
      </c>
      <c r="P579" s="78">
        <v>0.26943435053855874</v>
      </c>
      <c r="Q579" s="79">
        <v>0.18906548709664595</v>
      </c>
      <c r="R579" s="80">
        <v>0.1851129822747562</v>
      </c>
      <c r="S579" s="81">
        <v>0.21532254719893829</v>
      </c>
      <c r="T579" s="81">
        <v>0.25508451979790642</v>
      </c>
      <c r="U579" s="81">
        <v>0.29147347153243591</v>
      </c>
      <c r="V579" s="99">
        <v>0.17554315055527908</v>
      </c>
      <c r="W579" s="100">
        <v>0.2203357687803203</v>
      </c>
      <c r="X579" s="100">
        <v>0.34045783233731164</v>
      </c>
      <c r="Y579" s="84">
        <v>0.45017374286056638</v>
      </c>
      <c r="Z579" s="85">
        <v>0.18086534666518694</v>
      </c>
      <c r="AA579" s="85">
        <v>9.4471701227079888E-2</v>
      </c>
      <c r="AB579" s="241">
        <v>0.36554100873268264</v>
      </c>
      <c r="AC579" s="242">
        <v>0.18446397707632131</v>
      </c>
      <c r="AD579" s="298">
        <v>0.11699998261608112</v>
      </c>
    </row>
    <row r="580" spans="1:30">
      <c r="A580" s="176"/>
      <c r="E580" s="172"/>
      <c r="F580" s="154"/>
      <c r="G580" s="26"/>
      <c r="H580" s="25"/>
      <c r="I580" s="25"/>
      <c r="J580" s="26"/>
      <c r="K580" s="25"/>
      <c r="L580" s="25"/>
      <c r="M580" s="25"/>
      <c r="N580" s="25"/>
      <c r="O580" s="25"/>
      <c r="P580" s="26"/>
      <c r="Q580" s="25"/>
      <c r="R580" s="26"/>
      <c r="S580" s="25"/>
      <c r="T580" s="25"/>
      <c r="U580" s="25"/>
      <c r="V580" s="26"/>
      <c r="W580" s="25"/>
      <c r="X580" s="25"/>
      <c r="Y580" s="26"/>
      <c r="Z580" s="25"/>
      <c r="AA580" s="25"/>
      <c r="AB580" s="26"/>
      <c r="AC580" s="25"/>
      <c r="AD580" s="251"/>
    </row>
    <row r="581" spans="1:30" ht="49.5">
      <c r="A581" s="176"/>
      <c r="C581" s="13" t="s">
        <v>378</v>
      </c>
      <c r="E581" s="174" t="s">
        <v>377</v>
      </c>
      <c r="F581" s="154"/>
      <c r="G581" s="26"/>
      <c r="H581" s="25"/>
      <c r="I581" s="25"/>
      <c r="J581" s="26"/>
      <c r="K581" s="25"/>
      <c r="L581" s="25"/>
      <c r="M581" s="25"/>
      <c r="N581" s="25"/>
      <c r="O581" s="25"/>
      <c r="P581" s="26"/>
      <c r="Q581" s="25"/>
      <c r="R581" s="26"/>
      <c r="S581" s="25"/>
      <c r="T581" s="25"/>
      <c r="U581" s="25"/>
      <c r="V581" s="26"/>
      <c r="W581" s="25"/>
      <c r="X581" s="25"/>
      <c r="Y581" s="26"/>
      <c r="Z581" s="25"/>
      <c r="AA581" s="25"/>
      <c r="AB581" s="26"/>
      <c r="AC581" s="25"/>
      <c r="AD581" s="251"/>
    </row>
    <row r="582" spans="1:30">
      <c r="A582" s="176"/>
      <c r="E582" s="177" t="s">
        <v>31</v>
      </c>
      <c r="F582" s="157">
        <v>0.35900801654577036</v>
      </c>
      <c r="G582" s="102">
        <v>0.33888140297246749</v>
      </c>
      <c r="H582" s="103">
        <v>0.36706871442202316</v>
      </c>
      <c r="I582" s="103">
        <v>0.35769390208514695</v>
      </c>
      <c r="J582" s="124">
        <v>0.33455749696320519</v>
      </c>
      <c r="K582" s="92">
        <v>0.403580924254759</v>
      </c>
      <c r="L582" s="92">
        <v>0.4109022833405484</v>
      </c>
      <c r="M582" s="92">
        <v>0.30360432254696662</v>
      </c>
      <c r="N582" s="92">
        <v>0.3270897085353896</v>
      </c>
      <c r="O582" s="92">
        <v>0.28189716359846545</v>
      </c>
      <c r="P582" s="78">
        <v>0.36504578074733979</v>
      </c>
      <c r="Q582" s="79">
        <v>0.3540797955991416</v>
      </c>
      <c r="R582" s="80">
        <v>0.38197315667091819</v>
      </c>
      <c r="S582" s="81">
        <v>0.32138096768656349</v>
      </c>
      <c r="T582" s="81">
        <v>0.34761611415804305</v>
      </c>
      <c r="U582" s="81">
        <v>0.40182038034516876</v>
      </c>
      <c r="V582" s="99">
        <v>0.39999272915995471</v>
      </c>
      <c r="W582" s="100">
        <v>0.34920132544354437</v>
      </c>
      <c r="X582" s="100">
        <v>0.28844277219308412</v>
      </c>
      <c r="Y582" s="84">
        <v>0.23586953989258133</v>
      </c>
      <c r="Z582" s="85">
        <v>0.36343959153327726</v>
      </c>
      <c r="AA582" s="85">
        <v>0.45932116078072233</v>
      </c>
      <c r="AB582" s="241">
        <v>0.28499566348655681</v>
      </c>
      <c r="AC582" s="242">
        <v>0.37025885769933325</v>
      </c>
      <c r="AD582" s="298">
        <v>0.43899113668478734</v>
      </c>
    </row>
    <row r="583" spans="1:30">
      <c r="A583" s="176"/>
      <c r="E583" s="177" t="s">
        <v>33</v>
      </c>
      <c r="F583" s="157">
        <v>0.40752587464878376</v>
      </c>
      <c r="G583" s="102">
        <v>0.51118395913360015</v>
      </c>
      <c r="H583" s="103">
        <v>0.44924873295383494</v>
      </c>
      <c r="I583" s="103">
        <v>0.37255627409526176</v>
      </c>
      <c r="J583" s="124">
        <v>0.34968196304461585</v>
      </c>
      <c r="K583" s="92">
        <v>0.381094867753278</v>
      </c>
      <c r="L583" s="92">
        <v>0.42308577955033205</v>
      </c>
      <c r="M583" s="92">
        <v>0.51151739159131415</v>
      </c>
      <c r="N583" s="92">
        <v>0.49563499234235164</v>
      </c>
      <c r="O583" s="92">
        <v>0.53771237073573941</v>
      </c>
      <c r="P583" s="78">
        <v>0.35793641490511729</v>
      </c>
      <c r="Q583" s="79">
        <v>0.45230736983870673</v>
      </c>
      <c r="R583" s="80">
        <v>0.42820885744365056</v>
      </c>
      <c r="S583" s="81">
        <v>0.45715177718716776</v>
      </c>
      <c r="T583" s="81">
        <v>0.39559379927639837</v>
      </c>
      <c r="U583" s="81">
        <v>0.2899021655490821</v>
      </c>
      <c r="V583" s="99">
        <v>0.41535990031427583</v>
      </c>
      <c r="W583" s="100">
        <v>0.42910722202717005</v>
      </c>
      <c r="X583" s="100">
        <v>0.36663891476047306</v>
      </c>
      <c r="Y583" s="84">
        <v>0.31085625401488681</v>
      </c>
      <c r="Z583" s="85">
        <v>0.45121754824842109</v>
      </c>
      <c r="AA583" s="85">
        <v>0.43568198729322882</v>
      </c>
      <c r="AB583" s="241">
        <v>0.34506991193894926</v>
      </c>
      <c r="AC583" s="242">
        <v>0.43830941255684414</v>
      </c>
      <c r="AD583" s="298">
        <v>0.43776060356966356</v>
      </c>
    </row>
    <row r="584" spans="1:30">
      <c r="A584" s="176"/>
      <c r="E584" s="171" t="s">
        <v>32</v>
      </c>
      <c r="F584" s="157">
        <v>6.0002175758795883E-3</v>
      </c>
      <c r="G584" s="102">
        <v>4.4446232125977918E-3</v>
      </c>
      <c r="H584" s="103">
        <v>7.317210066259597E-3</v>
      </c>
      <c r="I584" s="103">
        <v>5.5227376362807275E-3</v>
      </c>
      <c r="J584" s="124">
        <v>9.3200791172420045E-3</v>
      </c>
      <c r="K584" s="92">
        <v>1.1821661787885611E-3</v>
      </c>
      <c r="L584" s="92">
        <v>4.2576610266282268E-3</v>
      </c>
      <c r="M584" s="92">
        <v>2.8410965972843079E-3</v>
      </c>
      <c r="N584" s="92">
        <v>1.0871786972222139E-2</v>
      </c>
      <c r="O584" s="92">
        <v>1.5893551835979264E-2</v>
      </c>
      <c r="P584" s="78">
        <v>7.5834538089842272E-3</v>
      </c>
      <c r="Q584" s="79">
        <v>4.5474613420612466E-3</v>
      </c>
      <c r="R584" s="80">
        <v>4.7051876358842884E-3</v>
      </c>
      <c r="S584" s="81">
        <v>6.1449559864935385E-3</v>
      </c>
      <c r="T584" s="81">
        <v>1.7055667676521564E-3</v>
      </c>
      <c r="U584" s="81">
        <v>1.6803341761020118E-2</v>
      </c>
      <c r="V584" s="99">
        <v>9.1042199704904174E-3</v>
      </c>
      <c r="W584" s="100">
        <v>1.3556837489652981E-3</v>
      </c>
      <c r="X584" s="100">
        <v>4.460480709131201E-3</v>
      </c>
      <c r="Y584" s="84">
        <v>3.1009626852672658E-3</v>
      </c>
      <c r="Z584" s="85">
        <v>4.477513553114776E-3</v>
      </c>
      <c r="AA584" s="85">
        <v>1.0525060576574515E-2</v>
      </c>
      <c r="AB584" s="241">
        <v>4.3934158418113319E-3</v>
      </c>
      <c r="AC584" s="242">
        <v>6.9679024899753665E-3</v>
      </c>
      <c r="AD584" s="298">
        <v>6.248277129467978E-3</v>
      </c>
    </row>
    <row r="585" spans="1:30">
      <c r="A585" s="176"/>
      <c r="E585" s="177" t="s">
        <v>366</v>
      </c>
      <c r="F585" s="157">
        <v>0.22746589122956631</v>
      </c>
      <c r="G585" s="102">
        <v>0.1454900146813346</v>
      </c>
      <c r="H585" s="103">
        <v>0.17636534255788233</v>
      </c>
      <c r="I585" s="103">
        <v>0.26422708618331053</v>
      </c>
      <c r="J585" s="124">
        <v>0.30644046087493693</v>
      </c>
      <c r="K585" s="92">
        <v>0.21414204181317445</v>
      </c>
      <c r="L585" s="92">
        <v>0.16175427608249135</v>
      </c>
      <c r="M585" s="92">
        <v>0.18203718926443499</v>
      </c>
      <c r="N585" s="92">
        <v>0.16640351215003657</v>
      </c>
      <c r="O585" s="92">
        <v>0.16449691382981591</v>
      </c>
      <c r="P585" s="78">
        <v>0.26943435053855874</v>
      </c>
      <c r="Q585" s="79">
        <v>0.18906537322009051</v>
      </c>
      <c r="R585" s="80">
        <v>0.18511279824954696</v>
      </c>
      <c r="S585" s="81">
        <v>0.2153222991397753</v>
      </c>
      <c r="T585" s="81">
        <v>0.25508451979790642</v>
      </c>
      <c r="U585" s="81">
        <v>0.29147411234472903</v>
      </c>
      <c r="V585" s="99">
        <v>0.17554315055527908</v>
      </c>
      <c r="W585" s="100">
        <v>0.2203357687803203</v>
      </c>
      <c r="X585" s="100">
        <v>0.34045783233731164</v>
      </c>
      <c r="Y585" s="84">
        <v>0.45017324340726456</v>
      </c>
      <c r="Z585" s="85">
        <v>0.18086534666518694</v>
      </c>
      <c r="AA585" s="85">
        <v>9.4471791349474366E-2</v>
      </c>
      <c r="AB585" s="241">
        <v>0.36554100873268264</v>
      </c>
      <c r="AC585" s="242">
        <v>0.18446382725384722</v>
      </c>
      <c r="AD585" s="298">
        <v>0.11699998261608112</v>
      </c>
    </row>
    <row r="586" spans="1:30">
      <c r="A586" s="176"/>
      <c r="E586" s="171"/>
      <c r="F586" s="154"/>
      <c r="G586" s="26"/>
      <c r="H586" s="25"/>
      <c r="I586" s="25"/>
      <c r="J586" s="26"/>
      <c r="K586" s="25"/>
      <c r="L586" s="25"/>
      <c r="M586" s="25"/>
      <c r="N586" s="25"/>
      <c r="O586" s="25"/>
      <c r="P586" s="26"/>
      <c r="Q586" s="25"/>
      <c r="R586" s="26"/>
      <c r="S586" s="25"/>
      <c r="T586" s="25"/>
      <c r="U586" s="25"/>
      <c r="V586" s="26"/>
      <c r="W586" s="25"/>
      <c r="X586" s="25"/>
      <c r="Y586" s="26"/>
      <c r="Z586" s="25"/>
      <c r="AA586" s="25"/>
      <c r="AB586" s="26"/>
      <c r="AC586" s="25"/>
      <c r="AD586" s="251"/>
    </row>
    <row r="587" spans="1:30" ht="50.25" customHeight="1">
      <c r="A587" s="180" t="s">
        <v>115</v>
      </c>
      <c r="B587" s="16" t="s">
        <v>116</v>
      </c>
      <c r="C587" s="16" t="s">
        <v>112</v>
      </c>
      <c r="E587" s="174" t="s">
        <v>379</v>
      </c>
      <c r="F587" s="154"/>
      <c r="G587" s="26"/>
      <c r="H587" s="25"/>
      <c r="I587" s="25"/>
      <c r="J587" s="26"/>
      <c r="K587" s="25"/>
      <c r="L587" s="25"/>
      <c r="M587" s="25"/>
      <c r="N587" s="25"/>
      <c r="O587" s="25"/>
      <c r="P587" s="26"/>
      <c r="Q587" s="25"/>
      <c r="R587" s="26"/>
      <c r="S587" s="25"/>
      <c r="T587" s="25"/>
      <c r="U587" s="25"/>
      <c r="V587" s="26"/>
      <c r="W587" s="25"/>
      <c r="X587" s="25"/>
      <c r="Y587" s="26"/>
      <c r="Z587" s="25"/>
      <c r="AA587" s="25"/>
      <c r="AB587" s="26"/>
      <c r="AC587" s="25"/>
      <c r="AD587" s="251"/>
    </row>
    <row r="588" spans="1:30">
      <c r="A588" s="176"/>
      <c r="E588" s="177" t="s">
        <v>643</v>
      </c>
      <c r="F588" s="157">
        <v>0.17246025330099704</v>
      </c>
      <c r="G588" s="102">
        <v>0.28514082071001634</v>
      </c>
      <c r="H588" s="103">
        <v>0.21758456009059132</v>
      </c>
      <c r="I588" s="103">
        <v>0.13463395929196204</v>
      </c>
      <c r="J588" s="124">
        <v>0.23489845402259221</v>
      </c>
      <c r="K588" s="92">
        <v>0.10344398290837012</v>
      </c>
      <c r="L588" s="92">
        <v>0.15158723214162356</v>
      </c>
      <c r="M588" s="92">
        <v>0.17238586111927806</v>
      </c>
      <c r="N588" s="92">
        <v>0.17461163840602892</v>
      </c>
      <c r="O588" s="92">
        <v>0.22648781714942859</v>
      </c>
      <c r="P588" s="78">
        <v>0.15008335612602405</v>
      </c>
      <c r="Q588" s="79">
        <v>0.19347237915806365</v>
      </c>
      <c r="R588" s="80">
        <v>0.10362348160026086</v>
      </c>
      <c r="S588" s="81">
        <v>0.15874833530715599</v>
      </c>
      <c r="T588" s="81">
        <v>0.23442233694827674</v>
      </c>
      <c r="U588" s="81">
        <v>0.23233593492360119</v>
      </c>
      <c r="V588" s="99">
        <v>0.17930392988904448</v>
      </c>
      <c r="W588" s="100">
        <v>0.15646250658301908</v>
      </c>
      <c r="X588" s="100">
        <v>0.17360772276127009</v>
      </c>
      <c r="Y588" s="84">
        <v>0.20527397229877559</v>
      </c>
      <c r="Z588" s="85">
        <v>0.15220709042558073</v>
      </c>
      <c r="AA588" s="85">
        <v>0.16978993761089808</v>
      </c>
      <c r="AB588" s="241">
        <v>0.17259874172276601</v>
      </c>
      <c r="AC588" s="242">
        <v>0.1573347000038986</v>
      </c>
      <c r="AD588" s="298">
        <v>0.19273574796266427</v>
      </c>
    </row>
    <row r="589" spans="1:30">
      <c r="A589" s="176"/>
      <c r="E589" s="177" t="s">
        <v>644</v>
      </c>
      <c r="F589" s="157">
        <v>0.35791535917861306</v>
      </c>
      <c r="G589" s="102">
        <v>0.3536285164954508</v>
      </c>
      <c r="H589" s="103">
        <v>0.33579439712471076</v>
      </c>
      <c r="I589" s="103">
        <v>0.36974775110890024</v>
      </c>
      <c r="J589" s="124">
        <v>0.33989683408536836</v>
      </c>
      <c r="K589" s="92">
        <v>0.3289067007893024</v>
      </c>
      <c r="L589" s="92">
        <v>0.43349881872901691</v>
      </c>
      <c r="M589" s="92">
        <v>0.36505841198600758</v>
      </c>
      <c r="N589" s="92">
        <v>0.37412166885879161</v>
      </c>
      <c r="O589" s="92">
        <v>0.40459462373319915</v>
      </c>
      <c r="P589" s="78">
        <v>0.31741296448247569</v>
      </c>
      <c r="Q589" s="79">
        <v>0.3951645156083235</v>
      </c>
      <c r="R589" s="80">
        <v>0.32252853383649255</v>
      </c>
      <c r="S589" s="81">
        <v>0.39885349320528829</v>
      </c>
      <c r="T589" s="81">
        <v>0.3421776088045862</v>
      </c>
      <c r="U589" s="81">
        <v>0.38815433659448167</v>
      </c>
      <c r="V589" s="99">
        <v>0.3628788515081352</v>
      </c>
      <c r="W589" s="100">
        <v>0.3547680278620276</v>
      </c>
      <c r="X589" s="100">
        <v>0.34533292981946873</v>
      </c>
      <c r="Y589" s="84">
        <v>0.34562736039550357</v>
      </c>
      <c r="Z589" s="85">
        <v>0.39257346885474609</v>
      </c>
      <c r="AA589" s="85">
        <v>0.3341260755919333</v>
      </c>
      <c r="AB589" s="241">
        <v>0.36286017153319849</v>
      </c>
      <c r="AC589" s="242">
        <v>0.37809368949071481</v>
      </c>
      <c r="AD589" s="298">
        <v>0.3320121538578068</v>
      </c>
    </row>
    <row r="590" spans="1:30">
      <c r="A590" s="176"/>
      <c r="E590" s="177" t="s">
        <v>645</v>
      </c>
      <c r="F590" s="157">
        <v>0.17942487406537658</v>
      </c>
      <c r="G590" s="102">
        <v>0.10107234508112978</v>
      </c>
      <c r="H590" s="103">
        <v>0.22171532667027719</v>
      </c>
      <c r="I590" s="103">
        <v>0.16771753098702483</v>
      </c>
      <c r="J590" s="124">
        <v>0.19967261210390647</v>
      </c>
      <c r="K590" s="92">
        <v>0.16920583678944104</v>
      </c>
      <c r="L590" s="92">
        <v>0.11026577445783577</v>
      </c>
      <c r="M590" s="92">
        <v>0.18944744121300125</v>
      </c>
      <c r="N590" s="92">
        <v>0.22596068394298105</v>
      </c>
      <c r="O590" s="92">
        <v>0.17033529792280599</v>
      </c>
      <c r="P590" s="78">
        <v>0.16975865796637102</v>
      </c>
      <c r="Q590" s="79">
        <v>0.1886930302818581</v>
      </c>
      <c r="R590" s="80">
        <v>0.22316089594407459</v>
      </c>
      <c r="S590" s="81">
        <v>0.16396821300695369</v>
      </c>
      <c r="T590" s="81">
        <v>0.16515265052431238</v>
      </c>
      <c r="U590" s="81">
        <v>0.13950093437396943</v>
      </c>
      <c r="V590" s="99">
        <v>0.19017822333262713</v>
      </c>
      <c r="W590" s="100">
        <v>0.15753244739671227</v>
      </c>
      <c r="X590" s="100">
        <v>0.18112296261526395</v>
      </c>
      <c r="Y590" s="84">
        <v>0.18151136318248992</v>
      </c>
      <c r="Z590" s="85">
        <v>0.15237063732390546</v>
      </c>
      <c r="AA590" s="85">
        <v>0.20346097342262415</v>
      </c>
      <c r="AB590" s="241">
        <v>0.17305854981483776</v>
      </c>
      <c r="AC590" s="242">
        <v>0.1605477836545334</v>
      </c>
      <c r="AD590" s="298">
        <v>0.22256534809478221</v>
      </c>
    </row>
    <row r="591" spans="1:30">
      <c r="A591" s="176"/>
      <c r="E591" s="177" t="s">
        <v>646</v>
      </c>
      <c r="F591" s="157">
        <v>0.26539115853601353</v>
      </c>
      <c r="G591" s="102">
        <v>0.24180054220599001</v>
      </c>
      <c r="H591" s="103">
        <v>0.20441829550489882</v>
      </c>
      <c r="I591" s="103">
        <v>0.30049745056585003</v>
      </c>
      <c r="J591" s="124">
        <v>0.19424039112746688</v>
      </c>
      <c r="K591" s="92">
        <v>0.3718133171380722</v>
      </c>
      <c r="L591" s="92">
        <v>0.29072621684727296</v>
      </c>
      <c r="M591" s="92">
        <v>0.2550296710088143</v>
      </c>
      <c r="N591" s="92">
        <v>0.2018739705899778</v>
      </c>
      <c r="O591" s="92">
        <v>0.1837490117156616</v>
      </c>
      <c r="P591" s="78">
        <v>0.33469503379830423</v>
      </c>
      <c r="Q591" s="79">
        <v>0.2008145672867272</v>
      </c>
      <c r="R591" s="80">
        <v>0.31751715609034992</v>
      </c>
      <c r="S591" s="81">
        <v>0.25879119106756926</v>
      </c>
      <c r="T591" s="81">
        <v>0.23009635762654984</v>
      </c>
      <c r="U591" s="81">
        <v>0.23022534901615915</v>
      </c>
      <c r="V591" s="99">
        <v>0.23942124113239577</v>
      </c>
      <c r="W591" s="100">
        <v>0.30046500780992724</v>
      </c>
      <c r="X591" s="100">
        <v>0.28718246444034068</v>
      </c>
      <c r="Y591" s="84">
        <v>0.26006954152299044</v>
      </c>
      <c r="Z591" s="85">
        <v>0.27450178691674881</v>
      </c>
      <c r="AA591" s="85">
        <v>0.26064716768740581</v>
      </c>
      <c r="AB591" s="241">
        <v>0.28273516981235974</v>
      </c>
      <c r="AC591" s="242">
        <v>0.26430536965081675</v>
      </c>
      <c r="AD591" s="298">
        <v>0.23367741118358559</v>
      </c>
    </row>
    <row r="592" spans="1:30">
      <c r="A592" s="176"/>
      <c r="E592" s="177" t="s">
        <v>647</v>
      </c>
      <c r="F592" s="157">
        <v>2.2546002009452053E-2</v>
      </c>
      <c r="G592" s="102">
        <v>1.8357775507413097E-2</v>
      </c>
      <c r="H592" s="103">
        <v>1.8585003200236327E-2</v>
      </c>
      <c r="I592" s="103">
        <v>2.4654375492268787E-2</v>
      </c>
      <c r="J592" s="124">
        <v>3.1291708660666127E-2</v>
      </c>
      <c r="K592" s="92">
        <v>1.8795596534473932E-2</v>
      </c>
      <c r="L592" s="92">
        <v>1.3921957824250826E-2</v>
      </c>
      <c r="M592" s="92">
        <v>1.8078614672898879E-2</v>
      </c>
      <c r="N592" s="92">
        <v>2.3432038202220565E-2</v>
      </c>
      <c r="O592" s="92">
        <v>1.4833249478904622E-2</v>
      </c>
      <c r="P592" s="78">
        <v>2.5600750205134214E-2</v>
      </c>
      <c r="Q592" s="79">
        <v>1.9761869770422606E-2</v>
      </c>
      <c r="R592" s="80">
        <v>2.9431033162973665E-2</v>
      </c>
      <c r="S592" s="81">
        <v>1.9638767413032759E-2</v>
      </c>
      <c r="T592" s="81">
        <v>2.5930591247822064E-2</v>
      </c>
      <c r="U592" s="81">
        <v>6.3911179509728473E-3</v>
      </c>
      <c r="V592" s="99">
        <v>2.6039009310436033E-2</v>
      </c>
      <c r="W592" s="100">
        <v>2.5952791904840618E-2</v>
      </c>
      <c r="X592" s="100">
        <v>1.2753920363656577E-2</v>
      </c>
      <c r="Y592" s="84">
        <v>7.5177626002405325E-3</v>
      </c>
      <c r="Z592" s="85">
        <v>2.5208751761675453E-2</v>
      </c>
      <c r="AA592" s="85">
        <v>2.8659874458626677E-2</v>
      </c>
      <c r="AB592" s="241">
        <v>8.7473671168380625E-3</v>
      </c>
      <c r="AC592" s="242">
        <v>3.509457316993931E-2</v>
      </c>
      <c r="AD592" s="298">
        <v>1.7093380319640996E-2</v>
      </c>
    </row>
    <row r="593" spans="1:30">
      <c r="A593" s="176"/>
      <c r="E593" s="171" t="s">
        <v>32</v>
      </c>
      <c r="F593" s="157">
        <v>2.2623529095477731E-3</v>
      </c>
      <c r="G593" s="107"/>
      <c r="H593" s="103">
        <v>1.9024174092856089E-3</v>
      </c>
      <c r="I593" s="103">
        <v>2.7489325539941135E-3</v>
      </c>
      <c r="J593" s="123"/>
      <c r="K593" s="92">
        <v>7.834565840340273E-3</v>
      </c>
      <c r="L593" s="91"/>
      <c r="M593" s="91"/>
      <c r="N593" s="91"/>
      <c r="O593" s="91"/>
      <c r="P593" s="78">
        <v>2.4492374216908267E-3</v>
      </c>
      <c r="Q593" s="79">
        <v>2.0936378946049676E-3</v>
      </c>
      <c r="R593" s="80">
        <v>3.7388993658484691E-3</v>
      </c>
      <c r="S593" s="88"/>
      <c r="T593" s="81">
        <v>2.2204548484528073E-3</v>
      </c>
      <c r="U593" s="81">
        <v>3.3923271408156535E-3</v>
      </c>
      <c r="V593" s="99">
        <v>2.1787448273614249E-3</v>
      </c>
      <c r="W593" s="100">
        <v>4.8192184434731689E-3</v>
      </c>
      <c r="X593" s="101"/>
      <c r="Y593" s="90"/>
      <c r="Z593" s="85">
        <v>3.1382647173433973E-3</v>
      </c>
      <c r="AA593" s="85">
        <v>3.3159712285120106E-3</v>
      </c>
      <c r="AB593" s="244"/>
      <c r="AC593" s="242">
        <v>4.623884030097075E-3</v>
      </c>
      <c r="AD593" s="298">
        <v>1.9159585815201263E-3</v>
      </c>
    </row>
    <row r="594" spans="1:30">
      <c r="A594" s="173"/>
      <c r="E594" s="172" t="s">
        <v>28</v>
      </c>
      <c r="F594" s="150">
        <f>(F588*1+F589*2+F590*3+F591*4+F592*5)/SUM(F588:F592)</f>
        <v>2.6067576437855715</v>
      </c>
      <c r="G594" s="24">
        <f t="shared" ref="G594:AD594" si="42">(G588*1+G589*2+G590*3+G591*4+G592*5)/SUM(G588:G592)</f>
        <v>2.354605935305333</v>
      </c>
      <c r="H594" s="23">
        <f t="shared" si="42"/>
        <v>2.469615772411303</v>
      </c>
      <c r="I594" s="23">
        <f t="shared" si="42"/>
        <v>2.709993323062454</v>
      </c>
      <c r="J594" s="24">
        <f t="shared" si="42"/>
        <v>2.447130066318246</v>
      </c>
      <c r="K594" s="23">
        <f t="shared" si="42"/>
        <v>2.872611812458401</v>
      </c>
      <c r="L594" s="23">
        <f t="shared" si="42"/>
        <v>2.5818968494835102</v>
      </c>
      <c r="M594" s="23">
        <f t="shared" si="42"/>
        <v>2.5813567661300483</v>
      </c>
      <c r="N594" s="23">
        <f t="shared" si="42"/>
        <v>2.5253931013235689</v>
      </c>
      <c r="O594" s="23">
        <f t="shared" si="42"/>
        <v>2.3558452526414144</v>
      </c>
      <c r="P594" s="24">
        <f t="shared" si="42"/>
        <v>2.7677480172265785</v>
      </c>
      <c r="Q594" s="23">
        <f t="shared" si="42"/>
        <v>2.457092380938585</v>
      </c>
      <c r="R594" s="24">
        <f t="shared" si="42"/>
        <v>2.8460280397146134</v>
      </c>
      <c r="S594" s="23">
        <f t="shared" si="42"/>
        <v>2.5817185620740344</v>
      </c>
      <c r="T594" s="23">
        <f t="shared" si="42"/>
        <v>2.4697578787320307</v>
      </c>
      <c r="U594" s="23">
        <f t="shared" si="42"/>
        <v>2.3881056326066004</v>
      </c>
      <c r="V594" s="24">
        <f t="shared" si="42"/>
        <v>2.5690736699544834</v>
      </c>
      <c r="W594" s="23">
        <f t="shared" si="42"/>
        <v>2.6831505840423562</v>
      </c>
      <c r="X594" s="23">
        <f t="shared" si="42"/>
        <v>2.6201419298256452</v>
      </c>
      <c r="Y594" s="24">
        <f t="shared" si="42"/>
        <v>2.5189297617304169</v>
      </c>
      <c r="Z594" s="23">
        <f t="shared" si="42"/>
        <v>2.6267603158021617</v>
      </c>
      <c r="AA594" s="23">
        <f t="shared" si="42"/>
        <v>2.6430774207874546</v>
      </c>
      <c r="AB594" s="24">
        <f t="shared" si="42"/>
        <v>2.5921722490673051</v>
      </c>
      <c r="AC594" s="23">
        <f t="shared" si="42"/>
        <v>2.6400671386828316</v>
      </c>
      <c r="AD594" s="234">
        <f t="shared" si="42"/>
        <v>2.5495174160672205</v>
      </c>
    </row>
    <row r="595" spans="1:30">
      <c r="A595" s="173"/>
      <c r="E595" s="172"/>
      <c r="F595" s="150"/>
      <c r="G595" s="24"/>
      <c r="H595" s="23"/>
      <c r="I595" s="23"/>
      <c r="J595" s="24"/>
      <c r="K595" s="23"/>
      <c r="L595" s="23"/>
      <c r="M595" s="23"/>
      <c r="N595" s="23"/>
      <c r="O595" s="23"/>
      <c r="P595" s="24"/>
      <c r="Q595" s="23"/>
      <c r="R595" s="24"/>
      <c r="S595" s="23"/>
      <c r="T595" s="23"/>
      <c r="U595" s="23"/>
      <c r="V595" s="24"/>
      <c r="W595" s="23"/>
      <c r="X595" s="23"/>
      <c r="Y595" s="24"/>
      <c r="Z595" s="23"/>
      <c r="AA595" s="23"/>
      <c r="AB595" s="24"/>
      <c r="AC595" s="23"/>
      <c r="AD595" s="234"/>
    </row>
    <row r="596" spans="1:30" ht="33.75" customHeight="1">
      <c r="A596" s="173"/>
      <c r="C596" s="13" t="s">
        <v>380</v>
      </c>
      <c r="E596" s="174" t="s">
        <v>381</v>
      </c>
      <c r="F596" s="150"/>
      <c r="G596" s="24"/>
      <c r="H596" s="23"/>
      <c r="I596" s="23"/>
      <c r="J596" s="24"/>
      <c r="K596" s="23"/>
      <c r="L596" s="23"/>
      <c r="M596" s="23"/>
      <c r="N596" s="23"/>
      <c r="O596" s="23"/>
      <c r="P596" s="24"/>
      <c r="Q596" s="23"/>
      <c r="R596" s="24"/>
      <c r="S596" s="23"/>
      <c r="T596" s="23"/>
      <c r="U596" s="23"/>
      <c r="V596" s="24"/>
      <c r="W596" s="23"/>
      <c r="X596" s="23"/>
      <c r="Y596" s="24"/>
      <c r="Z596" s="23"/>
      <c r="AA596" s="23"/>
      <c r="AB596" s="24"/>
      <c r="AC596" s="23"/>
      <c r="AD596" s="234"/>
    </row>
    <row r="597" spans="1:30">
      <c r="A597" s="173"/>
      <c r="E597" s="177" t="s">
        <v>643</v>
      </c>
      <c r="F597" s="157">
        <v>0.15704643059668971</v>
      </c>
      <c r="G597" s="102">
        <v>0.27715946342738773</v>
      </c>
      <c r="H597" s="103">
        <v>0.19572133748083551</v>
      </c>
      <c r="I597" s="103">
        <v>0.12161739917164076</v>
      </c>
      <c r="J597" s="124">
        <v>0.20124097816056014</v>
      </c>
      <c r="K597" s="92">
        <v>0.1040546655609997</v>
      </c>
      <c r="L597" s="92">
        <v>0.13892976141955479</v>
      </c>
      <c r="M597" s="92">
        <v>0.14880161284999835</v>
      </c>
      <c r="N597" s="92">
        <v>0.16815721729650948</v>
      </c>
      <c r="O597" s="92">
        <v>0.23814486711829075</v>
      </c>
      <c r="P597" s="78">
        <v>0.1369840711652926</v>
      </c>
      <c r="Q597" s="79">
        <v>0.17566139924397745</v>
      </c>
      <c r="R597" s="80">
        <v>0.11687626129574216</v>
      </c>
      <c r="S597" s="81">
        <v>0.15450618066195868</v>
      </c>
      <c r="T597" s="81">
        <v>0.18190469294661604</v>
      </c>
      <c r="U597" s="81">
        <v>0.20317907002308452</v>
      </c>
      <c r="V597" s="99">
        <v>0.15914427227039502</v>
      </c>
      <c r="W597" s="100">
        <v>0.16991685214443047</v>
      </c>
      <c r="X597" s="100">
        <v>0.14312289699539008</v>
      </c>
      <c r="Y597" s="84">
        <v>0.1637831564839593</v>
      </c>
      <c r="Z597" s="85">
        <v>0.14484247346326412</v>
      </c>
      <c r="AA597" s="85">
        <v>0.16561508477842371</v>
      </c>
      <c r="AB597" s="241">
        <v>0.15688909080062594</v>
      </c>
      <c r="AC597" s="242">
        <v>0.14033269521132344</v>
      </c>
      <c r="AD597" s="298">
        <v>0.18389578588972139</v>
      </c>
    </row>
    <row r="598" spans="1:30">
      <c r="A598" s="173"/>
      <c r="E598" s="177" t="s">
        <v>644</v>
      </c>
      <c r="F598" s="157">
        <v>0.26391658085543634</v>
      </c>
      <c r="G598" s="102">
        <v>0.29894415059429236</v>
      </c>
      <c r="H598" s="103">
        <v>0.2460841454540442</v>
      </c>
      <c r="I598" s="103">
        <v>0.26945512034941776</v>
      </c>
      <c r="J598" s="124">
        <v>0.24623659062550476</v>
      </c>
      <c r="K598" s="92">
        <v>0.23017648090451065</v>
      </c>
      <c r="L598" s="92">
        <v>0.31826691259265399</v>
      </c>
      <c r="M598" s="92">
        <v>0.2721084353614962</v>
      </c>
      <c r="N598" s="92">
        <v>0.32445026379635694</v>
      </c>
      <c r="O598" s="92">
        <v>0.29191748575946525</v>
      </c>
      <c r="P598" s="78">
        <v>0.22928404902382163</v>
      </c>
      <c r="Q598" s="79">
        <v>0.29483071407748629</v>
      </c>
      <c r="R598" s="80">
        <v>0.23368492211032796</v>
      </c>
      <c r="S598" s="81">
        <v>0.27997995460986369</v>
      </c>
      <c r="T598" s="81">
        <v>0.27946437909510824</v>
      </c>
      <c r="U598" s="81">
        <v>0.27037704737825657</v>
      </c>
      <c r="V598" s="99">
        <v>0.27611955266783417</v>
      </c>
      <c r="W598" s="100">
        <v>0.26358472457673271</v>
      </c>
      <c r="X598" s="100">
        <v>0.23935342335798881</v>
      </c>
      <c r="Y598" s="84">
        <v>0.24155915911118211</v>
      </c>
      <c r="Z598" s="85">
        <v>0.26126450122785339</v>
      </c>
      <c r="AA598" s="85">
        <v>0.29163415253056962</v>
      </c>
      <c r="AB598" s="241">
        <v>0.23125960801589596</v>
      </c>
      <c r="AC598" s="242">
        <v>0.28518855733798348</v>
      </c>
      <c r="AD598" s="298">
        <v>0.29155191210690612</v>
      </c>
    </row>
    <row r="599" spans="1:30">
      <c r="A599" s="173"/>
      <c r="E599" s="177" t="s">
        <v>645</v>
      </c>
      <c r="F599" s="157">
        <v>0.17743636683066147</v>
      </c>
      <c r="G599" s="102">
        <v>5.5531645315045355E-2</v>
      </c>
      <c r="H599" s="103">
        <v>0.23131186912326412</v>
      </c>
      <c r="I599" s="103">
        <v>0.16523813644557916</v>
      </c>
      <c r="J599" s="124">
        <v>0.2398966260847224</v>
      </c>
      <c r="K599" s="92">
        <v>0.14541866311005644</v>
      </c>
      <c r="L599" s="92">
        <v>0.10290206481116891</v>
      </c>
      <c r="M599" s="92">
        <v>0.17535843611151947</v>
      </c>
      <c r="N599" s="92">
        <v>0.17928969016888299</v>
      </c>
      <c r="O599" s="92">
        <v>0.14048265080591543</v>
      </c>
      <c r="P599" s="78">
        <v>0.17884773180166452</v>
      </c>
      <c r="Q599" s="79">
        <v>0.17645524698422183</v>
      </c>
      <c r="R599" s="80">
        <v>0.20841725402869046</v>
      </c>
      <c r="S599" s="81">
        <v>0.1600313353225119</v>
      </c>
      <c r="T599" s="81">
        <v>0.16972438578404836</v>
      </c>
      <c r="U599" s="81">
        <v>0.15689128284049686</v>
      </c>
      <c r="V599" s="99">
        <v>0.17137683385002261</v>
      </c>
      <c r="W599" s="100">
        <v>0.18578144761070042</v>
      </c>
      <c r="X599" s="100">
        <v>0.17942304176610388</v>
      </c>
      <c r="Y599" s="84">
        <v>0.22015306235660112</v>
      </c>
      <c r="Z599" s="85">
        <v>0.16132232673833247</v>
      </c>
      <c r="AA599" s="85">
        <v>0.14863078123598872</v>
      </c>
      <c r="AB599" s="241">
        <v>0.21771591936379447</v>
      </c>
      <c r="AC599" s="242">
        <v>0.15272612382707515</v>
      </c>
      <c r="AD599" s="298">
        <v>0.15127486210827201</v>
      </c>
    </row>
    <row r="600" spans="1:30">
      <c r="A600" s="173"/>
      <c r="E600" s="177" t="s">
        <v>646</v>
      </c>
      <c r="F600" s="157">
        <v>0.33079088256459599</v>
      </c>
      <c r="G600" s="102">
        <v>0.33209983307523688</v>
      </c>
      <c r="H600" s="103">
        <v>0.27477891312203917</v>
      </c>
      <c r="I600" s="103">
        <v>0.35897916872858304</v>
      </c>
      <c r="J600" s="124">
        <v>0.23982011578558601</v>
      </c>
      <c r="K600" s="92">
        <v>0.43104990007859473</v>
      </c>
      <c r="L600" s="92">
        <v>0.37894247220092248</v>
      </c>
      <c r="M600" s="92">
        <v>0.3586311175646445</v>
      </c>
      <c r="N600" s="92">
        <v>0.26344976316093505</v>
      </c>
      <c r="O600" s="92">
        <v>0.29699376471222438</v>
      </c>
      <c r="P600" s="78">
        <v>0.3603459279229998</v>
      </c>
      <c r="Q600" s="79">
        <v>0.304059946948324</v>
      </c>
      <c r="R600" s="80">
        <v>0.35051346541937151</v>
      </c>
      <c r="S600" s="81">
        <v>0.33863921753856441</v>
      </c>
      <c r="T600" s="81">
        <v>0.30408588507205553</v>
      </c>
      <c r="U600" s="81">
        <v>0.32328020226448279</v>
      </c>
      <c r="V600" s="99">
        <v>0.32272250337529945</v>
      </c>
      <c r="W600" s="100">
        <v>0.30507664492188152</v>
      </c>
      <c r="X600" s="100">
        <v>0.37042650539307964</v>
      </c>
      <c r="Y600" s="84">
        <v>0.31913989517735974</v>
      </c>
      <c r="Z600" s="85">
        <v>0.34421281790471392</v>
      </c>
      <c r="AA600" s="85">
        <v>0.33180731534673585</v>
      </c>
      <c r="AB600" s="241">
        <v>0.33317272172432622</v>
      </c>
      <c r="AC600" s="242">
        <v>0.33535355668415884</v>
      </c>
      <c r="AD600" s="298">
        <v>0.31876519540766529</v>
      </c>
    </row>
    <row r="601" spans="1:30">
      <c r="A601" s="173"/>
      <c r="E601" s="177" t="s">
        <v>647</v>
      </c>
      <c r="F601" s="157">
        <v>7.0638429301237121E-2</v>
      </c>
      <c r="G601" s="102">
        <v>3.4060696257265252E-2</v>
      </c>
      <c r="H601" s="103">
        <v>5.2103734819817026E-2</v>
      </c>
      <c r="I601" s="103">
        <v>8.4710175304779312E-2</v>
      </c>
      <c r="J601" s="124">
        <v>7.2805689343626648E-2</v>
      </c>
      <c r="K601" s="92">
        <v>8.9300290345838473E-2</v>
      </c>
      <c r="L601" s="92">
        <v>6.0958788975699833E-2</v>
      </c>
      <c r="M601" s="92">
        <v>4.5100398112341483E-2</v>
      </c>
      <c r="N601" s="92">
        <v>6.3029703380918387E-2</v>
      </c>
      <c r="O601" s="92">
        <v>3.2461231604104149E-2</v>
      </c>
      <c r="P601" s="78">
        <v>9.4538220086221494E-2</v>
      </c>
      <c r="Q601" s="79">
        <v>4.8662625552019313E-2</v>
      </c>
      <c r="R601" s="80">
        <v>9.0508097145867925E-2</v>
      </c>
      <c r="S601" s="81">
        <v>6.6843311867101365E-2</v>
      </c>
      <c r="T601" s="81">
        <v>6.482065710217183E-2</v>
      </c>
      <c r="U601" s="81">
        <v>4.5067604704847754E-2</v>
      </c>
      <c r="V601" s="99">
        <v>7.0293353323964816E-2</v>
      </c>
      <c r="W601" s="100">
        <v>7.5640330746254883E-2</v>
      </c>
      <c r="X601" s="100">
        <v>6.767413248743756E-2</v>
      </c>
      <c r="Y601" s="84">
        <v>5.5364726870897746E-2</v>
      </c>
      <c r="Z601" s="85">
        <v>8.8357880665836136E-2</v>
      </c>
      <c r="AA601" s="85">
        <v>6.1789896037441026E-2</v>
      </c>
      <c r="AB601" s="241">
        <v>6.0962660095357404E-2</v>
      </c>
      <c r="AC601" s="242">
        <v>8.639906693945909E-2</v>
      </c>
      <c r="AD601" s="298">
        <v>5.3831788234067007E-2</v>
      </c>
    </row>
    <row r="602" spans="1:30">
      <c r="A602" s="173"/>
      <c r="E602" s="171" t="s">
        <v>32</v>
      </c>
      <c r="F602" s="157">
        <v>1.7130985137932565E-4</v>
      </c>
      <c r="G602" s="102">
        <v>2.2042113307724795E-3</v>
      </c>
      <c r="H602" s="108"/>
      <c r="I602" s="108"/>
      <c r="J602" s="123"/>
      <c r="K602" s="91"/>
      <c r="L602" s="91"/>
      <c r="M602" s="91"/>
      <c r="N602" s="92">
        <v>1.6233621963972023E-3</v>
      </c>
      <c r="O602" s="91"/>
      <c r="P602" s="95"/>
      <c r="Q602" s="79">
        <v>3.3006719397109382E-4</v>
      </c>
      <c r="R602" s="96"/>
      <c r="S602" s="88"/>
      <c r="T602" s="88"/>
      <c r="U602" s="81">
        <v>1.2047927888314829E-3</v>
      </c>
      <c r="V602" s="99">
        <v>3.43484512483907E-4</v>
      </c>
      <c r="W602" s="101"/>
      <c r="X602" s="101"/>
      <c r="Y602" s="90"/>
      <c r="Z602" s="94"/>
      <c r="AA602" s="85">
        <v>5.2277007084106835E-4</v>
      </c>
      <c r="AB602" s="244"/>
      <c r="AC602" s="243"/>
      <c r="AD602" s="298">
        <v>6.8045625336813427E-4</v>
      </c>
    </row>
    <row r="603" spans="1:30">
      <c r="A603" s="173"/>
      <c r="E603" s="172" t="s">
        <v>28</v>
      </c>
      <c r="F603" s="158">
        <f>(F597*1+F598*2+F599*3+F600*4+F601*5)/SUM(F597:F601)</f>
        <v>2.8940401471516108</v>
      </c>
      <c r="G603" s="69">
        <f t="shared" ref="G603:AD603" si="43">(G597*1+G598*2+G599*3+G600*4+G601*5)/SUM(G597:G601)</f>
        <v>2.5459573421696562</v>
      </c>
      <c r="H603" s="70">
        <f t="shared" si="43"/>
        <v>2.7414595623459581</v>
      </c>
      <c r="I603" s="70">
        <f t="shared" si="43"/>
        <v>3.0157096006454425</v>
      </c>
      <c r="J603" s="69">
        <f t="shared" si="43"/>
        <v>2.7367129475262142</v>
      </c>
      <c r="K603" s="70">
        <f t="shared" si="43"/>
        <v>3.1713646687437613</v>
      </c>
      <c r="L603" s="70">
        <f t="shared" si="43"/>
        <v>2.9047336147205582</v>
      </c>
      <c r="M603" s="70">
        <f t="shared" si="43"/>
        <v>2.8791202527278346</v>
      </c>
      <c r="N603" s="70">
        <f t="shared" si="43"/>
        <v>2.7283034095595848</v>
      </c>
      <c r="O603" s="70">
        <f t="shared" si="43"/>
        <v>2.5937090079243861</v>
      </c>
      <c r="P603" s="69">
        <f t="shared" si="43"/>
        <v>3.0461701767410352</v>
      </c>
      <c r="Q603" s="70">
        <f t="shared" si="43"/>
        <v>2.7551508688212474</v>
      </c>
      <c r="R603" s="69">
        <f t="shared" si="43"/>
        <v>3.0640922150092953</v>
      </c>
      <c r="S603" s="70">
        <f t="shared" si="43"/>
        <v>2.8833335253389865</v>
      </c>
      <c r="T603" s="70">
        <f t="shared" si="43"/>
        <v>2.7904534342880587</v>
      </c>
      <c r="U603" s="70">
        <f t="shared" si="43"/>
        <v>2.7363625958063142</v>
      </c>
      <c r="V603" s="69">
        <f t="shared" si="43"/>
        <v>2.8688560669046805</v>
      </c>
      <c r="W603" s="70">
        <f t="shared" si="43"/>
        <v>2.8529388775487967</v>
      </c>
      <c r="X603" s="70">
        <f t="shared" si="43"/>
        <v>2.980175553019186</v>
      </c>
      <c r="Y603" s="69">
        <f t="shared" si="43"/>
        <v>2.8607438768400546</v>
      </c>
      <c r="Z603" s="70">
        <f t="shared" si="43"/>
        <v>2.9699791310820047</v>
      </c>
      <c r="AA603" s="70">
        <f t="shared" si="43"/>
        <v>2.8324351874652813</v>
      </c>
      <c r="AB603" s="69">
        <f t="shared" si="43"/>
        <v>2.9100602522978933</v>
      </c>
      <c r="AC603" s="70">
        <f t="shared" si="43"/>
        <v>2.9422977428024462</v>
      </c>
      <c r="AD603" s="301">
        <f t="shared" si="43"/>
        <v>2.7669266917993918</v>
      </c>
    </row>
    <row r="604" spans="1:30">
      <c r="A604" s="173"/>
      <c r="E604" s="177"/>
      <c r="F604" s="150"/>
      <c r="G604" s="24"/>
      <c r="H604" s="23"/>
      <c r="I604" s="23"/>
      <c r="J604" s="24"/>
      <c r="K604" s="23"/>
      <c r="L604" s="23"/>
      <c r="M604" s="23"/>
      <c r="N604" s="23"/>
      <c r="O604" s="23"/>
      <c r="P604" s="24"/>
      <c r="Q604" s="23"/>
      <c r="R604" s="24"/>
      <c r="S604" s="23"/>
      <c r="T604" s="23"/>
      <c r="U604" s="23"/>
      <c r="V604" s="24"/>
      <c r="W604" s="23"/>
      <c r="X604" s="23"/>
      <c r="Y604" s="24"/>
      <c r="Z604" s="23"/>
      <c r="AA604" s="23"/>
      <c r="AB604" s="24"/>
      <c r="AC604" s="23"/>
      <c r="AD604" s="234"/>
    </row>
    <row r="605" spans="1:30">
      <c r="A605" s="180" t="s">
        <v>239</v>
      </c>
      <c r="B605" s="16" t="s">
        <v>117</v>
      </c>
      <c r="C605" s="13" t="s">
        <v>114</v>
      </c>
      <c r="E605" s="174" t="s">
        <v>382</v>
      </c>
      <c r="F605" s="154"/>
      <c r="G605" s="26"/>
      <c r="H605" s="25"/>
      <c r="I605" s="25"/>
      <c r="J605" s="26"/>
      <c r="K605" s="114"/>
      <c r="L605" s="25"/>
      <c r="M605" s="25"/>
      <c r="N605" s="25"/>
      <c r="O605" s="25"/>
      <c r="P605" s="26"/>
      <c r="Q605" s="25"/>
      <c r="R605" s="26"/>
      <c r="S605" s="25"/>
      <c r="T605" s="25"/>
      <c r="U605" s="25"/>
      <c r="V605" s="26"/>
      <c r="W605" s="25"/>
      <c r="X605" s="25"/>
      <c r="Y605" s="26"/>
      <c r="Z605" s="25"/>
      <c r="AA605" s="25"/>
      <c r="AB605" s="26"/>
      <c r="AC605" s="25"/>
      <c r="AD605" s="251"/>
    </row>
    <row r="606" spans="1:30">
      <c r="A606" s="176"/>
      <c r="E606" s="171" t="s">
        <v>585</v>
      </c>
      <c r="F606" s="157"/>
      <c r="G606" s="102"/>
      <c r="H606" s="103"/>
      <c r="I606" s="103"/>
      <c r="J606" s="26"/>
      <c r="K606" s="25"/>
      <c r="L606" s="25"/>
      <c r="M606" s="25"/>
      <c r="N606" s="25"/>
      <c r="O606" s="25"/>
      <c r="P606" s="78"/>
      <c r="Q606" s="79"/>
      <c r="R606" s="26"/>
      <c r="S606" s="25"/>
      <c r="T606" s="25"/>
      <c r="U606" s="25"/>
      <c r="V606" s="26"/>
      <c r="W606" s="25"/>
      <c r="X606" s="25"/>
      <c r="Y606" s="26"/>
      <c r="Z606" s="25"/>
      <c r="AA606" s="25"/>
      <c r="AB606" s="26"/>
      <c r="AC606" s="25"/>
      <c r="AD606" s="251"/>
    </row>
    <row r="607" spans="1:30">
      <c r="A607" s="176"/>
      <c r="E607" s="178" t="s">
        <v>586</v>
      </c>
      <c r="F607" s="159">
        <v>0.21138260179650264</v>
      </c>
      <c r="G607" s="104">
        <v>0.26872179362385062</v>
      </c>
      <c r="H607" s="105">
        <v>0.23524864827074168</v>
      </c>
      <c r="I607" s="105">
        <v>0.19197093643563012</v>
      </c>
      <c r="J607" s="124">
        <v>0.24604011973389528</v>
      </c>
      <c r="K607" s="92">
        <v>0.20243859928312152</v>
      </c>
      <c r="L607" s="92">
        <v>0.15457681290239386</v>
      </c>
      <c r="M607" s="92">
        <v>0.18167363188258837</v>
      </c>
      <c r="N607" s="92">
        <v>0.22755212977418085</v>
      </c>
      <c r="O607" s="92">
        <v>0.21752333719666136</v>
      </c>
      <c r="P607" s="78">
        <v>0.23119733260396724</v>
      </c>
      <c r="Q607" s="79">
        <v>0.19321410351467566</v>
      </c>
      <c r="R607" s="80">
        <v>0.21804634609458107</v>
      </c>
      <c r="S607" s="81">
        <v>0.21303805868013473</v>
      </c>
      <c r="T607" s="81">
        <v>0.22182226497627267</v>
      </c>
      <c r="U607" s="81">
        <v>0.17351396391345739</v>
      </c>
      <c r="V607" s="99">
        <v>0.16273707012725225</v>
      </c>
      <c r="W607" s="100">
        <v>0.26643926716195682</v>
      </c>
      <c r="X607" s="100">
        <v>0.25612868320087356</v>
      </c>
      <c r="Y607" s="84">
        <v>0.25439571656171089</v>
      </c>
      <c r="Z607" s="85">
        <v>0.2083887876919277</v>
      </c>
      <c r="AA607" s="85">
        <v>0.18435216453933184</v>
      </c>
      <c r="AB607" s="241">
        <v>0.23384132490810722</v>
      </c>
      <c r="AC607" s="242">
        <v>0.2181443238681727</v>
      </c>
      <c r="AD607" s="298">
        <v>0.18482108820983906</v>
      </c>
    </row>
    <row r="608" spans="1:30">
      <c r="A608" s="176"/>
      <c r="E608" s="178" t="s">
        <v>587</v>
      </c>
      <c r="F608" s="159">
        <v>4.4919443730653395E-2</v>
      </c>
      <c r="G608" s="104">
        <v>2.5601937139501395E-2</v>
      </c>
      <c r="H608" s="105">
        <v>5.0156023675817361E-2</v>
      </c>
      <c r="I608" s="105">
        <v>4.3500519991564061E-2</v>
      </c>
      <c r="J608" s="124">
        <v>5.9549571589553416E-2</v>
      </c>
      <c r="K608" s="92">
        <v>2.2006501921022117E-2</v>
      </c>
      <c r="L608" s="92">
        <v>4.1604878003850085E-2</v>
      </c>
      <c r="M608" s="92">
        <v>2.8383879900276909E-2</v>
      </c>
      <c r="N608" s="92">
        <v>7.9174455151656983E-2</v>
      </c>
      <c r="O608" s="92">
        <v>5.4463940774282814E-2</v>
      </c>
      <c r="P608" s="78">
        <v>4.0935672514619881E-2</v>
      </c>
      <c r="Q608" s="79">
        <v>4.8685542747040088E-2</v>
      </c>
      <c r="R608" s="80">
        <v>3.0177650087980033E-2</v>
      </c>
      <c r="S608" s="81">
        <v>4.9579045837231057E-2</v>
      </c>
      <c r="T608" s="81">
        <v>5.9014381221317719E-2</v>
      </c>
      <c r="U608" s="81">
        <v>4.1664193329244086E-2</v>
      </c>
      <c r="V608" s="99">
        <v>4.1776617229132992E-2</v>
      </c>
      <c r="W608" s="100">
        <v>4.5726777188634805E-2</v>
      </c>
      <c r="X608" s="100">
        <v>5.1082447866356046E-2</v>
      </c>
      <c r="Y608" s="84">
        <v>6.546977140498729E-2</v>
      </c>
      <c r="Z608" s="85">
        <v>3.4795437041536738E-2</v>
      </c>
      <c r="AA608" s="85">
        <v>3.9226909354549443E-2</v>
      </c>
      <c r="AB608" s="241">
        <v>5.456848249562906E-2</v>
      </c>
      <c r="AC608" s="242">
        <v>4.0734492782344624E-2</v>
      </c>
      <c r="AD608" s="298">
        <v>4.0010380695879137E-2</v>
      </c>
    </row>
    <row r="609" spans="1:30">
      <c r="A609" s="176"/>
      <c r="E609" s="171" t="s">
        <v>210</v>
      </c>
      <c r="F609" s="159">
        <v>0.74107016138763482</v>
      </c>
      <c r="G609" s="104">
        <v>0.69946986090887886</v>
      </c>
      <c r="H609" s="105">
        <v>0.71250089852700649</v>
      </c>
      <c r="I609" s="105">
        <v>0.76207445284295749</v>
      </c>
      <c r="J609" s="124">
        <v>0.69441030867655129</v>
      </c>
      <c r="K609" s="92">
        <v>0.76814145304835735</v>
      </c>
      <c r="L609" s="92">
        <v>0.80381830909375607</v>
      </c>
      <c r="M609" s="92">
        <v>0.78526534322564001</v>
      </c>
      <c r="N609" s="92">
        <v>0.69327341507416218</v>
      </c>
      <c r="O609" s="92">
        <v>0.72801272202905598</v>
      </c>
      <c r="P609" s="78">
        <v>0.72541775745972203</v>
      </c>
      <c r="Q609" s="79">
        <v>0.75530200865282504</v>
      </c>
      <c r="R609" s="80">
        <v>0.74706782912984271</v>
      </c>
      <c r="S609" s="81">
        <v>0.73738289548263425</v>
      </c>
      <c r="T609" s="81">
        <v>0.71916335380240948</v>
      </c>
      <c r="U609" s="81">
        <v>0.776751067932136</v>
      </c>
      <c r="V609" s="99">
        <v>0.79082796064219063</v>
      </c>
      <c r="W609" s="100">
        <v>0.68783395564940841</v>
      </c>
      <c r="X609" s="100">
        <v>0.69158450208386346</v>
      </c>
      <c r="Y609" s="84">
        <v>0.68013451203330177</v>
      </c>
      <c r="Z609" s="85">
        <v>0.75471386385388262</v>
      </c>
      <c r="AA609" s="85">
        <v>0.77080399900787977</v>
      </c>
      <c r="AB609" s="241">
        <v>0.71159019259626366</v>
      </c>
      <c r="AC609" s="242">
        <v>0.74112118334948263</v>
      </c>
      <c r="AD609" s="298">
        <v>0.76545463350307519</v>
      </c>
    </row>
    <row r="610" spans="1:30">
      <c r="A610" s="176"/>
      <c r="E610" s="171" t="s">
        <v>32</v>
      </c>
      <c r="F610" s="159">
        <v>2.6277930852091451E-3</v>
      </c>
      <c r="G610" s="104">
        <v>6.2064083277691522E-3</v>
      </c>
      <c r="H610" s="105">
        <v>2.0944295264344183E-3</v>
      </c>
      <c r="I610" s="105">
        <v>2.4540907298484485E-3</v>
      </c>
      <c r="J610" s="123"/>
      <c r="K610" s="92">
        <v>7.4134457474989909E-3</v>
      </c>
      <c r="L610" s="91"/>
      <c r="M610" s="92">
        <v>4.6771449914947364E-3</v>
      </c>
      <c r="N610" s="91"/>
      <c r="O610" s="91"/>
      <c r="P610" s="78">
        <v>2.4492374216908267E-3</v>
      </c>
      <c r="Q610" s="79">
        <v>2.7983450854591461E-3</v>
      </c>
      <c r="R610" s="80">
        <v>4.7081746875963061E-3</v>
      </c>
      <c r="S610" s="88"/>
      <c r="T610" s="88"/>
      <c r="U610" s="81">
        <v>8.0707748251625262E-3</v>
      </c>
      <c r="V610" s="99">
        <v>4.6583520014240815E-3</v>
      </c>
      <c r="W610" s="101"/>
      <c r="X610" s="100">
        <v>1.204366848906929E-3</v>
      </c>
      <c r="Y610" s="90"/>
      <c r="Z610" s="85">
        <v>2.1019114126530226E-3</v>
      </c>
      <c r="AA610" s="85">
        <v>5.6169270982389862E-3</v>
      </c>
      <c r="AB610" s="244"/>
      <c r="AC610" s="243"/>
      <c r="AD610" s="298">
        <v>9.713897591206706E-3</v>
      </c>
    </row>
    <row r="611" spans="1:30">
      <c r="A611" s="176"/>
      <c r="E611" s="177"/>
      <c r="F611" s="157"/>
      <c r="G611" s="102"/>
      <c r="H611" s="103"/>
      <c r="I611" s="103"/>
      <c r="J611" s="26"/>
      <c r="K611" s="25"/>
      <c r="L611" s="25"/>
      <c r="M611" s="25"/>
      <c r="N611" s="25"/>
      <c r="O611" s="25"/>
      <c r="P611" s="78"/>
      <c r="Q611" s="79"/>
      <c r="R611" s="26"/>
      <c r="S611" s="25"/>
      <c r="T611" s="25"/>
      <c r="U611" s="25"/>
      <c r="V611" s="26"/>
      <c r="W611" s="25"/>
      <c r="X611" s="25"/>
      <c r="Y611" s="26"/>
      <c r="Z611" s="25"/>
      <c r="AA611" s="25"/>
      <c r="AB611" s="26"/>
      <c r="AC611" s="25"/>
      <c r="AD611" s="251"/>
    </row>
    <row r="612" spans="1:30" ht="25.5">
      <c r="A612" s="176"/>
      <c r="C612" s="13" t="s">
        <v>678</v>
      </c>
      <c r="E612" s="182" t="s">
        <v>390</v>
      </c>
      <c r="F612" s="157"/>
      <c r="G612" s="102"/>
      <c r="H612" s="103"/>
      <c r="I612" s="103"/>
      <c r="J612" s="26"/>
      <c r="K612" s="25"/>
      <c r="L612" s="25"/>
      <c r="M612" s="25"/>
      <c r="N612" s="25"/>
      <c r="O612" s="25"/>
      <c r="P612" s="26"/>
      <c r="Q612" s="25"/>
      <c r="R612" s="26"/>
      <c r="S612" s="25"/>
      <c r="T612" s="25"/>
      <c r="U612" s="25"/>
      <c r="V612" s="26"/>
      <c r="W612" s="25"/>
      <c r="X612" s="25"/>
      <c r="Y612" s="26"/>
      <c r="Z612" s="25"/>
      <c r="AA612" s="25"/>
      <c r="AB612" s="26"/>
      <c r="AC612" s="25"/>
      <c r="AD612" s="251"/>
    </row>
    <row r="613" spans="1:30">
      <c r="A613" s="176"/>
      <c r="E613" s="178" t="s">
        <v>383</v>
      </c>
      <c r="F613" s="159">
        <v>0.19549243080247311</v>
      </c>
      <c r="G613" s="104">
        <v>0.20627393249026615</v>
      </c>
      <c r="H613" s="105">
        <v>0.21905349903648363</v>
      </c>
      <c r="I613" s="105">
        <v>0.18219894799623387</v>
      </c>
      <c r="J613" s="124">
        <v>0.22882864842450482</v>
      </c>
      <c r="K613" s="92">
        <v>0.16674713768555247</v>
      </c>
      <c r="L613" s="92">
        <v>0.16218718050272177</v>
      </c>
      <c r="M613" s="92">
        <v>0.15889992589770283</v>
      </c>
      <c r="N613" s="92">
        <v>0.23972367376441173</v>
      </c>
      <c r="O613" s="92">
        <v>0.22235698947916949</v>
      </c>
      <c r="P613" s="78">
        <v>0.222264696248125</v>
      </c>
      <c r="Q613" s="79">
        <v>0.17085966189816229</v>
      </c>
      <c r="R613" s="80">
        <v>0.18076648928185496</v>
      </c>
      <c r="S613" s="81">
        <v>0.21377305801195357</v>
      </c>
      <c r="T613" s="81">
        <v>0.21291262783101597</v>
      </c>
      <c r="U613" s="81">
        <v>0.15984830163790262</v>
      </c>
      <c r="V613" s="99">
        <v>0.15389369398394021</v>
      </c>
      <c r="W613" s="100">
        <v>0.24306748827870231</v>
      </c>
      <c r="X613" s="100">
        <v>0.2332985405562315</v>
      </c>
      <c r="Y613" s="84">
        <v>0.2477530502045304</v>
      </c>
      <c r="Z613" s="85">
        <v>0.18163551904862435</v>
      </c>
      <c r="AA613" s="85">
        <v>0.1719098047333722</v>
      </c>
      <c r="AB613" s="241">
        <v>0.21671625736747718</v>
      </c>
      <c r="AC613" s="242">
        <v>0.19946280793718735</v>
      </c>
      <c r="AD613" s="298">
        <v>0.17345074943409064</v>
      </c>
    </row>
    <row r="614" spans="1:30">
      <c r="A614" s="176"/>
      <c r="E614" s="178" t="s">
        <v>384</v>
      </c>
      <c r="F614" s="159">
        <v>7.8092811059850206E-3</v>
      </c>
      <c r="G614" s="104">
        <v>4.9662934002638617E-2</v>
      </c>
      <c r="H614" s="105">
        <v>8.5352680466072115E-3</v>
      </c>
      <c r="I614" s="105">
        <v>2.0550915852653147E-3</v>
      </c>
      <c r="J614" s="124">
        <v>7.4328198336990389E-3</v>
      </c>
      <c r="K614" s="92">
        <v>9.3025219545147496E-3</v>
      </c>
      <c r="L614" s="92">
        <v>6.6063977746870653E-3</v>
      </c>
      <c r="M614" s="92">
        <v>1.1388353038944208E-2</v>
      </c>
      <c r="N614" s="92">
        <v>4.7160309504342777E-3</v>
      </c>
      <c r="O614" s="92">
        <v>2.3539347546786701E-3</v>
      </c>
      <c r="P614" s="78">
        <v>8.2958936010455991E-3</v>
      </c>
      <c r="Q614" s="79">
        <v>7.3729016201591439E-3</v>
      </c>
      <c r="R614" s="80">
        <v>9.5763939354475691E-3</v>
      </c>
      <c r="S614" s="81">
        <v>1.2209283571497693E-2</v>
      </c>
      <c r="T614" s="81">
        <v>4.188053244821824E-3</v>
      </c>
      <c r="U614" s="81">
        <v>2.4293723205452348E-3</v>
      </c>
      <c r="V614" s="99">
        <v>4.4389759892892941E-3</v>
      </c>
      <c r="W614" s="100">
        <v>1.1641212326230721E-2</v>
      </c>
      <c r="X614" s="100">
        <v>1.0886227618877038E-2</v>
      </c>
      <c r="Y614" s="84">
        <v>1.4880183017819161E-2</v>
      </c>
      <c r="Z614" s="85">
        <v>5.2927447758865124E-3</v>
      </c>
      <c r="AA614" s="85">
        <v>4.984455177584929E-3</v>
      </c>
      <c r="AB614" s="241">
        <v>1.2309262417101542E-2</v>
      </c>
      <c r="AC614" s="242">
        <v>4.2543272225773364E-3</v>
      </c>
      <c r="AD614" s="298">
        <v>7.8612662213894489E-3</v>
      </c>
    </row>
    <row r="615" spans="1:30">
      <c r="A615" s="176"/>
      <c r="E615" s="178" t="s">
        <v>385</v>
      </c>
      <c r="F615" s="159">
        <v>4.7951067965535501E-3</v>
      </c>
      <c r="G615" s="106"/>
      <c r="H615" s="105">
        <v>4.1120534566949371E-3</v>
      </c>
      <c r="I615" s="105">
        <v>5.7844143636703749E-3</v>
      </c>
      <c r="J615" s="124">
        <v>4.4706489100136675E-3</v>
      </c>
      <c r="K615" s="92">
        <v>6.1630696482081306E-3</v>
      </c>
      <c r="L615" s="92">
        <v>3.6796875719588462E-3</v>
      </c>
      <c r="M615" s="91"/>
      <c r="N615" s="92">
        <v>8.2263931842688383E-3</v>
      </c>
      <c r="O615" s="92">
        <v>4.824667798711625E-3</v>
      </c>
      <c r="P615" s="78">
        <v>7.5189879517758452E-3</v>
      </c>
      <c r="Q615" s="79">
        <v>2.2845695486695228E-3</v>
      </c>
      <c r="R615" s="80">
        <v>1.1211727478872386E-2</v>
      </c>
      <c r="S615" s="81">
        <v>6.1864363822365176E-4</v>
      </c>
      <c r="T615" s="81">
        <v>4.0501371116224228E-3</v>
      </c>
      <c r="U615" s="88"/>
      <c r="V615" s="99">
        <v>2.8757443997259645E-3</v>
      </c>
      <c r="W615" s="100">
        <v>5.8391859736525477E-3</v>
      </c>
      <c r="X615" s="100">
        <v>7.649881725145297E-3</v>
      </c>
      <c r="Y615" s="84">
        <v>5.8468956534377418E-3</v>
      </c>
      <c r="Z615" s="85">
        <v>6.1246644576709751E-3</v>
      </c>
      <c r="AA615" s="85">
        <v>2.6024102821917104E-3</v>
      </c>
      <c r="AB615" s="241">
        <v>5.567252148981355E-3</v>
      </c>
      <c r="AC615" s="242">
        <v>5.5871548232358714E-3</v>
      </c>
      <c r="AD615" s="298">
        <v>2.9726538199346614E-3</v>
      </c>
    </row>
    <row r="616" spans="1:30">
      <c r="A616" s="176"/>
      <c r="E616" s="178" t="s">
        <v>386</v>
      </c>
      <c r="F616" s="159">
        <v>9.5970909872999539E-5</v>
      </c>
      <c r="G616" s="106"/>
      <c r="H616" s="105">
        <v>3.0229894904342571E-4</v>
      </c>
      <c r="I616" s="115"/>
      <c r="J616" s="123"/>
      <c r="K616" s="91"/>
      <c r="L616" s="91"/>
      <c r="M616" s="92">
        <v>9.2102855188510842E-4</v>
      </c>
      <c r="N616" s="91"/>
      <c r="O616" s="91"/>
      <c r="P616" s="78">
        <v>1.9992458870562831E-4</v>
      </c>
      <c r="Q616" s="98"/>
      <c r="R616" s="96"/>
      <c r="S616" s="88"/>
      <c r="T616" s="88"/>
      <c r="U616" s="81">
        <v>6.7494778498406068E-4</v>
      </c>
      <c r="V616" s="113"/>
      <c r="W616" s="100">
        <v>3.9337943689079043E-4</v>
      </c>
      <c r="X616" s="101"/>
      <c r="Y616" s="90"/>
      <c r="Z616" s="94"/>
      <c r="AA616" s="85">
        <v>2.9286655301790873E-4</v>
      </c>
      <c r="AB616" s="244"/>
      <c r="AC616" s="242">
        <v>2.4934678452295572E-4</v>
      </c>
      <c r="AD616" s="299"/>
    </row>
    <row r="617" spans="1:30">
      <c r="A617" s="176"/>
      <c r="E617" s="178" t="s">
        <v>387</v>
      </c>
      <c r="F617" s="159">
        <v>4.1920843693710871E-3</v>
      </c>
      <c r="G617" s="106"/>
      <c r="H617" s="105">
        <v>5.6235482019120651E-3</v>
      </c>
      <c r="I617" s="105">
        <v>3.9894478353398027E-3</v>
      </c>
      <c r="J617" s="124">
        <v>6.9029161703739461E-3</v>
      </c>
      <c r="K617" s="92">
        <v>4.1841321254741659E-3</v>
      </c>
      <c r="L617" s="92">
        <v>2.6757177463180098E-3</v>
      </c>
      <c r="M617" s="92">
        <v>2.4360755183410686E-3</v>
      </c>
      <c r="N617" s="91"/>
      <c r="O617" s="92">
        <v>2.3539347546786701E-3</v>
      </c>
      <c r="P617" s="95"/>
      <c r="Q617" s="79">
        <v>8.0770043890477997E-3</v>
      </c>
      <c r="R617" s="80">
        <v>4.3164852556538298E-3</v>
      </c>
      <c r="S617" s="81">
        <v>5.6438271576492926E-3</v>
      </c>
      <c r="T617" s="81">
        <v>4.7914363275692049E-3</v>
      </c>
      <c r="U617" s="88"/>
      <c r="V617" s="99">
        <v>2.6131164783037369E-3</v>
      </c>
      <c r="W617" s="100">
        <v>2.4755995832996974E-3</v>
      </c>
      <c r="X617" s="100">
        <v>9.0271815997677741E-3</v>
      </c>
      <c r="Y617" s="84">
        <v>4.8173094738570539E-3</v>
      </c>
      <c r="Z617" s="85">
        <v>3.2250447042095802E-3</v>
      </c>
      <c r="AA617" s="85">
        <v>4.9634679978898342E-3</v>
      </c>
      <c r="AB617" s="241">
        <v>3.9849998072662464E-3</v>
      </c>
      <c r="AC617" s="242">
        <v>3.1391704305577329E-3</v>
      </c>
      <c r="AD617" s="298">
        <v>6.4606173037259993E-3</v>
      </c>
    </row>
    <row r="618" spans="1:30">
      <c r="A618" s="176"/>
      <c r="E618" s="178" t="s">
        <v>388</v>
      </c>
      <c r="F618" s="159">
        <v>2.3239340195305492E-3</v>
      </c>
      <c r="G618" s="104">
        <v>3.8090871062200341E-3</v>
      </c>
      <c r="H618" s="105">
        <v>1.7438809079996967E-3</v>
      </c>
      <c r="I618" s="105">
        <v>2.4437246384546706E-3</v>
      </c>
      <c r="J618" s="124">
        <v>1.3809610619987286E-3</v>
      </c>
      <c r="K618" s="92">
        <v>2.6436353558623323E-3</v>
      </c>
      <c r="L618" s="91"/>
      <c r="M618" s="92">
        <v>8.20525436288525E-3</v>
      </c>
      <c r="N618" s="92">
        <v>2.3580154752171388E-3</v>
      </c>
      <c r="O618" s="91"/>
      <c r="P618" s="78">
        <v>2.7253563639513174E-3</v>
      </c>
      <c r="Q618" s="79">
        <v>1.9575141136767595E-3</v>
      </c>
      <c r="R618" s="80">
        <v>9.6927064123963251E-4</v>
      </c>
      <c r="S618" s="81">
        <v>9.3545369504209543E-4</v>
      </c>
      <c r="T618" s="81">
        <v>4.8098251453291257E-3</v>
      </c>
      <c r="U618" s="81">
        <v>3.2142464548752334E-3</v>
      </c>
      <c r="V618" s="99">
        <v>1.5099538489406817E-3</v>
      </c>
      <c r="W618" s="100">
        <v>5.4201792118828782E-3</v>
      </c>
      <c r="X618" s="100">
        <v>9.8325623336277339E-4</v>
      </c>
      <c r="Y618" s="84">
        <v>8.8313642127826235E-4</v>
      </c>
      <c r="Z618" s="85">
        <v>1.4919482357378345E-3</v>
      </c>
      <c r="AA618" s="85">
        <v>4.6276731227683238E-3</v>
      </c>
      <c r="AB618" s="241">
        <v>7.3055270533945924E-4</v>
      </c>
      <c r="AC618" s="242">
        <v>4.6222558655379187E-3</v>
      </c>
      <c r="AD618" s="298">
        <v>1.175899401619935E-3</v>
      </c>
    </row>
    <row r="619" spans="1:30">
      <c r="A619" s="176"/>
      <c r="E619" s="178" t="s">
        <v>389</v>
      </c>
      <c r="F619" s="159">
        <v>5.2790252606688707E-3</v>
      </c>
      <c r="G619" s="104">
        <v>3.8694211152942694E-3</v>
      </c>
      <c r="H619" s="105">
        <v>8.0064910575638245E-3</v>
      </c>
      <c r="I619" s="105">
        <v>4.0386746887437876E-3</v>
      </c>
      <c r="J619" s="124">
        <v>5.6192457987896283E-3</v>
      </c>
      <c r="K619" s="92">
        <v>3.2736909566452462E-3</v>
      </c>
      <c r="L619" s="92">
        <v>9.5192918788972909E-3</v>
      </c>
      <c r="M619" s="92">
        <v>5.7691788445441809E-3</v>
      </c>
      <c r="N619" s="92">
        <v>2.3580154752171388E-3</v>
      </c>
      <c r="O619" s="92">
        <v>9.5415217918654489E-3</v>
      </c>
      <c r="P619" s="78">
        <v>4.9466683251073373E-3</v>
      </c>
      <c r="Q619" s="79">
        <v>5.5960811169756229E-3</v>
      </c>
      <c r="R619" s="80">
        <v>2.5578803691380255E-3</v>
      </c>
      <c r="S619" s="81">
        <v>5.1000658964918174E-3</v>
      </c>
      <c r="T619" s="81">
        <v>5.5787075879157886E-3</v>
      </c>
      <c r="U619" s="81">
        <v>1.1065186325162141E-2</v>
      </c>
      <c r="V619" s="99">
        <v>3.1835017014403165E-3</v>
      </c>
      <c r="W619" s="100">
        <v>1.0960806850696487E-2</v>
      </c>
      <c r="X619" s="100">
        <v>4.0194921901538496E-3</v>
      </c>
      <c r="Y619" s="84">
        <v>5.4818807255476052E-3</v>
      </c>
      <c r="Z619" s="85">
        <v>7.3971594573914437E-3</v>
      </c>
      <c r="AA619" s="85">
        <v>2.9391591200266347E-3</v>
      </c>
      <c r="AB619" s="241">
        <v>6.0903866239103658E-3</v>
      </c>
      <c r="AC619" s="242">
        <v>3.7913706519646815E-3</v>
      </c>
      <c r="AD619" s="298">
        <v>6.9337088264474316E-3</v>
      </c>
    </row>
    <row r="620" spans="1:30">
      <c r="A620" s="176"/>
      <c r="E620" s="178" t="s">
        <v>70</v>
      </c>
      <c r="F620" s="159">
        <v>1.3067048966421435E-2</v>
      </c>
      <c r="G620" s="104">
        <v>1.5972423335585802E-2</v>
      </c>
      <c r="H620" s="105">
        <v>5.6432419445207578E-3</v>
      </c>
      <c r="I620" s="105">
        <v>1.6632458321695933E-2</v>
      </c>
      <c r="J620" s="124">
        <v>9.4098044457122665E-3</v>
      </c>
      <c r="K620" s="92">
        <v>1.956203557757262E-2</v>
      </c>
      <c r="L620" s="91"/>
      <c r="M620" s="92">
        <v>1.2564389496074378E-2</v>
      </c>
      <c r="N620" s="92">
        <v>2.4134110648987475E-2</v>
      </c>
      <c r="O620" s="92">
        <v>1.2874765280360818E-2</v>
      </c>
      <c r="P620" s="78">
        <v>1.3040683676971357E-2</v>
      </c>
      <c r="Q620" s="79">
        <v>1.3115344561634289E-2</v>
      </c>
      <c r="R620" s="80">
        <v>2.2957299403227521E-2</v>
      </c>
      <c r="S620" s="81">
        <v>9.3914021206689176E-3</v>
      </c>
      <c r="T620" s="81">
        <v>5.6821446878153395E-3</v>
      </c>
      <c r="U620" s="81">
        <v>1.2335934923601187E-2</v>
      </c>
      <c r="V620" s="99">
        <v>7.4363189970245947E-3</v>
      </c>
      <c r="W620" s="100">
        <v>2.0963151750922903E-2</v>
      </c>
      <c r="X620" s="100">
        <v>1.6769706814237451E-2</v>
      </c>
      <c r="Y620" s="84">
        <v>3.9308446489810089E-3</v>
      </c>
      <c r="Z620" s="85">
        <v>2.0495930936481218E-2</v>
      </c>
      <c r="AA620" s="85">
        <v>1.306261143476946E-2</v>
      </c>
      <c r="AB620" s="241">
        <v>1.1152859893574259E-2</v>
      </c>
      <c r="AC620" s="242">
        <v>1.6447953528906763E-2</v>
      </c>
      <c r="AD620" s="298">
        <v>1.1325637214546385E-2</v>
      </c>
    </row>
    <row r="621" spans="1:30">
      <c r="A621" s="176"/>
      <c r="E621" s="171" t="s">
        <v>32</v>
      </c>
      <c r="F621" s="159">
        <v>2.3247155415979187E-2</v>
      </c>
      <c r="G621" s="104">
        <v>1.4737587283199793E-2</v>
      </c>
      <c r="H621" s="105">
        <v>3.2383405658603065E-2</v>
      </c>
      <c r="I621" s="105">
        <v>1.8328971143218534E-2</v>
      </c>
      <c r="J621" s="124">
        <v>4.154595851638309E-2</v>
      </c>
      <c r="K621" s="92">
        <v>1.2569717492595223E-2</v>
      </c>
      <c r="L621" s="92">
        <v>1.1513415431660972E-2</v>
      </c>
      <c r="M621" s="92">
        <v>9.8733060724882464E-3</v>
      </c>
      <c r="N621" s="92">
        <v>2.5212399132629484E-2</v>
      </c>
      <c r="O621" s="92">
        <v>1.7681464111479476E-2</v>
      </c>
      <c r="P621" s="78">
        <v>1.3140320361244845E-2</v>
      </c>
      <c r="Q621" s="79">
        <v>3.2637482239323869E-2</v>
      </c>
      <c r="R621" s="80">
        <v>1.5868203051761041E-2</v>
      </c>
      <c r="S621" s="81">
        <v>1.4945370425838798E-2</v>
      </c>
      <c r="T621" s="81">
        <v>3.8824540796741504E-2</v>
      </c>
      <c r="U621" s="81">
        <v>2.5608442343629769E-2</v>
      </c>
      <c r="V621" s="99">
        <v>2.8561883349327098E-2</v>
      </c>
      <c r="W621" s="100">
        <v>1.1404159571101091E-2</v>
      </c>
      <c r="X621" s="100">
        <v>2.4576464847972036E-2</v>
      </c>
      <c r="Y621" s="84">
        <v>3.6272942408632547E-2</v>
      </c>
      <c r="Z621" s="85">
        <v>1.7521213117462554E-2</v>
      </c>
      <c r="AA621" s="85">
        <v>1.8195884795646877E-2</v>
      </c>
      <c r="AB621" s="241">
        <v>3.1858889523176691E-2</v>
      </c>
      <c r="AC621" s="242">
        <v>2.1324429406026725E-2</v>
      </c>
      <c r="AD621" s="298">
        <v>1.4649694973930295E-2</v>
      </c>
    </row>
    <row r="622" spans="1:30">
      <c r="A622" s="176"/>
      <c r="E622" s="178" t="s">
        <v>366</v>
      </c>
      <c r="F622" s="159">
        <v>0.74369796235314423</v>
      </c>
      <c r="G622" s="104">
        <v>0.70567461466679537</v>
      </c>
      <c r="H622" s="105">
        <v>0.71459631274057134</v>
      </c>
      <c r="I622" s="105">
        <v>0.76452826942737773</v>
      </c>
      <c r="J622" s="124">
        <v>0.69440899683852497</v>
      </c>
      <c r="K622" s="92">
        <v>0.77555405920357512</v>
      </c>
      <c r="L622" s="92">
        <v>0.80381830909375607</v>
      </c>
      <c r="M622" s="92">
        <v>0.78994248821713464</v>
      </c>
      <c r="N622" s="92">
        <v>0.69327136136883394</v>
      </c>
      <c r="O622" s="92">
        <v>0.72801272202905598</v>
      </c>
      <c r="P622" s="78">
        <v>0.72786746888307274</v>
      </c>
      <c r="Q622" s="79">
        <v>0.75809944051235068</v>
      </c>
      <c r="R622" s="80">
        <v>0.75177625058280517</v>
      </c>
      <c r="S622" s="81">
        <v>0.73738289548263425</v>
      </c>
      <c r="T622" s="81">
        <v>0.71916252726716878</v>
      </c>
      <c r="U622" s="81">
        <v>0.78482356820929977</v>
      </c>
      <c r="V622" s="99">
        <v>0.79548681125200815</v>
      </c>
      <c r="W622" s="100">
        <v>0.68783483701662063</v>
      </c>
      <c r="X622" s="100">
        <v>0.69278924841425227</v>
      </c>
      <c r="Y622" s="84">
        <v>0.68013375744591609</v>
      </c>
      <c r="Z622" s="85">
        <v>0.75681577526653554</v>
      </c>
      <c r="AA622" s="85">
        <v>0.77642166678273217</v>
      </c>
      <c r="AB622" s="241">
        <v>0.71158953951317305</v>
      </c>
      <c r="AC622" s="242">
        <v>0.74112118334948263</v>
      </c>
      <c r="AD622" s="298">
        <v>0.7751697728043152</v>
      </c>
    </row>
    <row r="623" spans="1:30">
      <c r="A623" s="176"/>
      <c r="E623" s="178"/>
      <c r="F623" s="159"/>
      <c r="G623" s="104"/>
      <c r="H623" s="105"/>
      <c r="I623" s="105"/>
      <c r="J623" s="104"/>
      <c r="K623" s="105"/>
      <c r="L623" s="105"/>
      <c r="M623" s="105"/>
      <c r="N623" s="105"/>
      <c r="O623" s="105"/>
      <c r="P623" s="104"/>
      <c r="Q623" s="105"/>
      <c r="R623" s="104"/>
      <c r="S623" s="105"/>
      <c r="T623" s="105"/>
      <c r="U623" s="105"/>
      <c r="V623" s="104"/>
      <c r="W623" s="105"/>
      <c r="X623" s="105"/>
      <c r="Y623" s="104"/>
      <c r="Z623" s="105"/>
      <c r="AA623" s="105"/>
      <c r="AB623" s="104"/>
      <c r="AC623" s="105"/>
      <c r="AD623" s="303"/>
    </row>
    <row r="624" spans="1:30">
      <c r="A624" s="176"/>
      <c r="C624" s="13" t="s">
        <v>679</v>
      </c>
      <c r="E624" s="178" t="s">
        <v>588</v>
      </c>
      <c r="F624" s="159">
        <v>5.1195995602214897E-3</v>
      </c>
      <c r="G624" s="104">
        <v>8.5714860326207183E-3</v>
      </c>
      <c r="H624" s="105">
        <v>9.7976369478243821E-4</v>
      </c>
      <c r="I624" s="105">
        <v>6.8663758997512224E-3</v>
      </c>
      <c r="J624" s="124">
        <v>2.8015993486234288E-3</v>
      </c>
      <c r="K624" s="92">
        <v>9.189944648148209E-3</v>
      </c>
      <c r="L624" s="91"/>
      <c r="M624" s="92">
        <v>8.8022728704589843E-3</v>
      </c>
      <c r="N624" s="92">
        <v>4.5353287594942712E-3</v>
      </c>
      <c r="O624" s="92">
        <v>4.114893578789431E-3</v>
      </c>
      <c r="P624" s="78">
        <v>4.5279308144154E-3</v>
      </c>
      <c r="Q624" s="79">
        <v>5.6767977680698342E-3</v>
      </c>
      <c r="R624" s="80">
        <v>1.0547663309838853E-2</v>
      </c>
      <c r="S624" s="81">
        <v>4.5804974033095709E-3</v>
      </c>
      <c r="T624" s="81">
        <v>1.8480761848719796E-3</v>
      </c>
      <c r="U624" s="81">
        <v>4.0233132314240549E-4</v>
      </c>
      <c r="V624" s="99">
        <v>3.8190738072210765E-3</v>
      </c>
      <c r="W624" s="100">
        <v>6.1787401110686832E-3</v>
      </c>
      <c r="X624" s="100">
        <v>6.7481600980292857E-3</v>
      </c>
      <c r="Y624" s="84">
        <v>8.1545888145668696E-4</v>
      </c>
      <c r="Z624" s="85">
        <v>7.7476170966587201E-3</v>
      </c>
      <c r="AA624" s="85">
        <v>6.0652833597739497E-3</v>
      </c>
      <c r="AB624" s="241">
        <v>9.196161841435041E-3</v>
      </c>
      <c r="AC624" s="242">
        <v>4.1316843415904747E-3</v>
      </c>
      <c r="AD624" s="298">
        <v>1.2355030173591278E-3</v>
      </c>
    </row>
    <row r="625" spans="1:30">
      <c r="A625" s="176"/>
      <c r="E625" s="178" t="s">
        <v>589</v>
      </c>
      <c r="F625" s="159">
        <v>7.408836146867516E-4</v>
      </c>
      <c r="G625" s="106"/>
      <c r="H625" s="105">
        <v>1.1668542495650144E-3</v>
      </c>
      <c r="I625" s="105">
        <v>6.1404086040338075E-4</v>
      </c>
      <c r="J625" s="123"/>
      <c r="K625" s="91"/>
      <c r="L625" s="91"/>
      <c r="M625" s="91"/>
      <c r="N625" s="92">
        <v>7.0207244676691195E-3</v>
      </c>
      <c r="O625" s="91"/>
      <c r="P625" s="78">
        <v>1.5433907709139218E-3</v>
      </c>
      <c r="Q625" s="98"/>
      <c r="R625" s="80">
        <v>2.3560755932439284E-3</v>
      </c>
      <c r="S625" s="88"/>
      <c r="T625" s="88"/>
      <c r="U625" s="88"/>
      <c r="V625" s="113"/>
      <c r="W625" s="100">
        <v>3.0368341068504313E-3</v>
      </c>
      <c r="X625" s="101"/>
      <c r="Y625" s="84">
        <v>2.6294388422480925E-3</v>
      </c>
      <c r="Z625" s="94"/>
      <c r="AA625" s="94"/>
      <c r="AB625" s="241">
        <v>1.0875700381337849E-3</v>
      </c>
      <c r="AC625" s="242">
        <v>9.6246234416841228E-4</v>
      </c>
      <c r="AD625" s="299"/>
    </row>
    <row r="626" spans="1:30">
      <c r="A626" s="176"/>
      <c r="E626" s="178" t="s">
        <v>590</v>
      </c>
      <c r="F626" s="159">
        <v>5.7457556278238376E-4</v>
      </c>
      <c r="G626" s="104">
        <v>2.9563783359813369E-3</v>
      </c>
      <c r="H626" s="115"/>
      <c r="I626" s="105">
        <v>5.7155026921934938E-4</v>
      </c>
      <c r="J626" s="123"/>
      <c r="K626" s="91"/>
      <c r="L626" s="91"/>
      <c r="M626" s="92">
        <v>9.2102855188510842E-4</v>
      </c>
      <c r="N626" s="92">
        <v>4.5353287594942712E-3</v>
      </c>
      <c r="O626" s="91"/>
      <c r="P626" s="78">
        <v>7.1829536722280835E-4</v>
      </c>
      <c r="Q626" s="79">
        <v>4.4269987899536641E-4</v>
      </c>
      <c r="R626" s="96"/>
      <c r="S626" s="88"/>
      <c r="T626" s="81">
        <v>1.7595799994023634E-3</v>
      </c>
      <c r="U626" s="81">
        <v>6.7494926887824312E-4</v>
      </c>
      <c r="V626" s="99">
        <v>6.9135703419741473E-4</v>
      </c>
      <c r="W626" s="100">
        <v>9.4180298250424771E-4</v>
      </c>
      <c r="X626" s="101"/>
      <c r="Y626" s="90"/>
      <c r="Z626" s="85">
        <v>6.1330086871773392E-4</v>
      </c>
      <c r="AA626" s="85">
        <v>1.0522188653398342E-3</v>
      </c>
      <c r="AB626" s="244"/>
      <c r="AC626" s="242">
        <v>1.2434851045753917E-3</v>
      </c>
      <c r="AD626" s="298">
        <v>3.8120545359723846E-4</v>
      </c>
    </row>
    <row r="627" spans="1:30">
      <c r="A627" s="176"/>
      <c r="E627" s="178" t="s">
        <v>591</v>
      </c>
      <c r="F627" s="159">
        <v>3.704418073433758E-4</v>
      </c>
      <c r="G627" s="106"/>
      <c r="H627" s="115"/>
      <c r="I627" s="105">
        <v>6.1404086040338075E-4</v>
      </c>
      <c r="J627" s="123"/>
      <c r="K627" s="91"/>
      <c r="L627" s="91"/>
      <c r="M627" s="91"/>
      <c r="N627" s="92">
        <v>3.5103622338345597E-3</v>
      </c>
      <c r="O627" s="91"/>
      <c r="P627" s="78">
        <v>7.7169538545696092E-4</v>
      </c>
      <c r="Q627" s="98"/>
      <c r="R627" s="80">
        <v>1.1780377966219642E-3</v>
      </c>
      <c r="S627" s="88"/>
      <c r="T627" s="88"/>
      <c r="U627" s="88"/>
      <c r="V627" s="113"/>
      <c r="W627" s="100">
        <v>1.5184170534252156E-3</v>
      </c>
      <c r="X627" s="101"/>
      <c r="Y627" s="90"/>
      <c r="Z627" s="85">
        <v>9.8879119650410155E-4</v>
      </c>
      <c r="AA627" s="94"/>
      <c r="AB627" s="244"/>
      <c r="AC627" s="242">
        <v>9.6246234416841228E-4</v>
      </c>
      <c r="AD627" s="299"/>
    </row>
    <row r="628" spans="1:30">
      <c r="A628" s="176"/>
      <c r="E628" s="178" t="s">
        <v>592</v>
      </c>
      <c r="F628" s="159">
        <v>1.1569663535677922E-3</v>
      </c>
      <c r="G628" s="106"/>
      <c r="H628" s="105">
        <v>7.2374504086943927E-4</v>
      </c>
      <c r="I628" s="105">
        <v>1.5369157738028924E-3</v>
      </c>
      <c r="J628" s="124">
        <v>2.8015993486234288E-3</v>
      </c>
      <c r="K628" s="91"/>
      <c r="L628" s="91"/>
      <c r="M628" s="91"/>
      <c r="N628" s="92">
        <v>2.1773132842771319E-3</v>
      </c>
      <c r="O628" s="91"/>
      <c r="P628" s="95"/>
      <c r="Q628" s="79">
        <v>2.229159526750818E-3</v>
      </c>
      <c r="R628" s="96"/>
      <c r="S628" s="81">
        <v>3.4169404673581958E-3</v>
      </c>
      <c r="T628" s="81">
        <v>8.447363158463338E-4</v>
      </c>
      <c r="U628" s="88"/>
      <c r="V628" s="99">
        <v>4.6069575714877587E-4</v>
      </c>
      <c r="W628" s="101"/>
      <c r="X628" s="100">
        <v>3.6637457167773861E-3</v>
      </c>
      <c r="Y628" s="90"/>
      <c r="Z628" s="85">
        <v>2.4748984715874814E-3</v>
      </c>
      <c r="AA628" s="85">
        <v>7.011612565954471E-4</v>
      </c>
      <c r="AB628" s="244"/>
      <c r="AC628" s="242">
        <v>3.0059688909428641E-3</v>
      </c>
      <c r="AD628" s="299"/>
    </row>
    <row r="629" spans="1:30">
      <c r="A629" s="176"/>
      <c r="E629" s="178" t="s">
        <v>593</v>
      </c>
      <c r="F629" s="159">
        <v>2.4883685961630983E-4</v>
      </c>
      <c r="G629" s="106"/>
      <c r="H629" s="115"/>
      <c r="I629" s="105">
        <v>4.1246964124986592E-4</v>
      </c>
      <c r="J629" s="123"/>
      <c r="K629" s="91"/>
      <c r="L629" s="91"/>
      <c r="M629" s="91"/>
      <c r="N629" s="92">
        <v>2.3580154752171388E-3</v>
      </c>
      <c r="O629" s="91"/>
      <c r="P629" s="78">
        <v>5.1837090871201762E-4</v>
      </c>
      <c r="Q629" s="98"/>
      <c r="R629" s="96"/>
      <c r="S629" s="88"/>
      <c r="T629" s="81">
        <v>9.1484368355602963E-4</v>
      </c>
      <c r="U629" s="88"/>
      <c r="V629" s="113"/>
      <c r="W629" s="100">
        <v>1.0199662232290901E-3</v>
      </c>
      <c r="X629" s="101"/>
      <c r="Y629" s="90"/>
      <c r="Z629" s="85">
        <v>6.6420066870655269E-4</v>
      </c>
      <c r="AA629" s="94"/>
      <c r="AB629" s="244"/>
      <c r="AC629" s="242">
        <v>6.4651478983802208E-4</v>
      </c>
      <c r="AD629" s="299"/>
    </row>
    <row r="630" spans="1:30">
      <c r="A630" s="176"/>
      <c r="E630" s="178" t="s">
        <v>594</v>
      </c>
      <c r="F630" s="159">
        <v>2.3561349383519185E-3</v>
      </c>
      <c r="G630" s="106"/>
      <c r="H630" s="105">
        <v>1.0752783464345957E-3</v>
      </c>
      <c r="I630" s="105">
        <v>3.3396568314766149E-3</v>
      </c>
      <c r="J630" s="124">
        <v>1.3809636708319126E-3</v>
      </c>
      <c r="K630" s="92">
        <v>5.253716736654878E-3</v>
      </c>
      <c r="L630" s="91"/>
      <c r="M630" s="92">
        <v>2.8410880737302856E-3</v>
      </c>
      <c r="N630" s="91"/>
      <c r="O630" s="92">
        <v>2.4707330440329549E-3</v>
      </c>
      <c r="P630" s="78">
        <v>3.9561598874692299E-3</v>
      </c>
      <c r="Q630" s="79">
        <v>8.8058125590642947E-4</v>
      </c>
      <c r="R630" s="80">
        <v>3.7389030827807658E-3</v>
      </c>
      <c r="S630" s="81">
        <v>1.0909786320256951E-3</v>
      </c>
      <c r="T630" s="81">
        <v>3.1605780524862832E-4</v>
      </c>
      <c r="U630" s="81">
        <v>5.6128517376096247E-3</v>
      </c>
      <c r="V630" s="99">
        <v>8.5620463165337127E-4</v>
      </c>
      <c r="W630" s="100">
        <v>1.8733550481921228E-3</v>
      </c>
      <c r="X630" s="100">
        <v>5.8155478201577663E-3</v>
      </c>
      <c r="Y630" s="90"/>
      <c r="Z630" s="85">
        <v>2.9213147501779405E-3</v>
      </c>
      <c r="AA630" s="85">
        <v>3.8501861654683328E-3</v>
      </c>
      <c r="AB630" s="241">
        <v>8.6913824988413019E-4</v>
      </c>
      <c r="AC630" s="242">
        <v>4.2421441549296349E-3</v>
      </c>
      <c r="AD630" s="298">
        <v>1.6961780117714256E-3</v>
      </c>
    </row>
    <row r="631" spans="1:30">
      <c r="A631" s="176"/>
      <c r="E631" s="178" t="s">
        <v>595</v>
      </c>
      <c r="F631" s="159">
        <v>1.6149387145450458E-3</v>
      </c>
      <c r="G631" s="106"/>
      <c r="H631" s="115"/>
      <c r="I631" s="105">
        <v>2.6769072445939788E-3</v>
      </c>
      <c r="J631" s="123"/>
      <c r="K631" s="92">
        <v>5.1183953700606345E-3</v>
      </c>
      <c r="L631" s="91"/>
      <c r="M631" s="91"/>
      <c r="N631" s="91"/>
      <c r="O631" s="92">
        <v>3.9352039028597609E-3</v>
      </c>
      <c r="P631" s="78">
        <v>2.8523424373852224E-4</v>
      </c>
      <c r="Q631" s="79">
        <v>2.847734731823255E-3</v>
      </c>
      <c r="R631" s="80">
        <v>5.1356483184380316E-3</v>
      </c>
      <c r="S631" s="88"/>
      <c r="T631" s="88"/>
      <c r="U631" s="88"/>
      <c r="V631" s="113"/>
      <c r="W631" s="100">
        <v>6.0582918384763044E-3</v>
      </c>
      <c r="X631" s="100">
        <v>5.4103864597049734E-4</v>
      </c>
      <c r="Y631" s="84">
        <v>4.8594692527622973E-4</v>
      </c>
      <c r="Z631" s="85">
        <v>3.9451517106087698E-3</v>
      </c>
      <c r="AA631" s="94"/>
      <c r="AB631" s="244"/>
      <c r="AC631" s="242">
        <v>3.5574557531288146E-4</v>
      </c>
      <c r="AD631" s="298">
        <v>5.870812327712519E-3</v>
      </c>
    </row>
    <row r="632" spans="1:30">
      <c r="A632" s="176"/>
      <c r="E632" s="178" t="s">
        <v>596</v>
      </c>
      <c r="F632" s="159">
        <v>3.454330777336964E-4</v>
      </c>
      <c r="G632" s="104">
        <v>4.4446232125977918E-3</v>
      </c>
      <c r="H632" s="115"/>
      <c r="I632" s="115"/>
      <c r="J632" s="124">
        <v>1.0437516116752828E-3</v>
      </c>
      <c r="K632" s="91"/>
      <c r="L632" s="91"/>
      <c r="M632" s="91"/>
      <c r="N632" s="91"/>
      <c r="O632" s="91"/>
      <c r="P632" s="78">
        <v>7.1959780669193394E-4</v>
      </c>
      <c r="Q632" s="98"/>
      <c r="R632" s="96"/>
      <c r="S632" s="88"/>
      <c r="T632" s="88"/>
      <c r="U632" s="81">
        <v>2.4293776615975852E-3</v>
      </c>
      <c r="V632" s="99">
        <v>6.9261062809441813E-4</v>
      </c>
      <c r="W632" s="101"/>
      <c r="X632" s="101"/>
      <c r="Y632" s="90"/>
      <c r="Z632" s="85">
        <v>9.2203736045319183E-4</v>
      </c>
      <c r="AA632" s="94"/>
      <c r="AB632" s="244"/>
      <c r="AC632" s="242">
        <v>8.9748598338067133E-4</v>
      </c>
      <c r="AD632" s="299"/>
    </row>
    <row r="633" spans="1:30">
      <c r="A633" s="176"/>
      <c r="E633" s="178" t="s">
        <v>597</v>
      </c>
      <c r="F633" s="159">
        <v>4.5703453361689068E-4</v>
      </c>
      <c r="G633" s="106"/>
      <c r="H633" s="105">
        <v>1.4396125846954017E-3</v>
      </c>
      <c r="I633" s="115"/>
      <c r="J633" s="124">
        <v>1.3809636708319126E-3</v>
      </c>
      <c r="K633" s="91"/>
      <c r="L633" s="91"/>
      <c r="M633" s="91"/>
      <c r="N633" s="91"/>
      <c r="O633" s="91"/>
      <c r="P633" s="95"/>
      <c r="Q633" s="79">
        <v>8.8058125590642947E-4</v>
      </c>
      <c r="R633" s="96"/>
      <c r="S633" s="88"/>
      <c r="T633" s="88"/>
      <c r="U633" s="81">
        <v>3.2142535214983435E-3</v>
      </c>
      <c r="V633" s="99">
        <v>9.163771387095379E-4</v>
      </c>
      <c r="W633" s="101"/>
      <c r="X633" s="101"/>
      <c r="Y633" s="90"/>
      <c r="Z633" s="94"/>
      <c r="AA633" s="85">
        <v>1.3946908260442773E-3</v>
      </c>
      <c r="AB633" s="244"/>
      <c r="AC633" s="243"/>
      <c r="AD633" s="298">
        <v>1.8153823229940149E-3</v>
      </c>
    </row>
    <row r="634" spans="1:30">
      <c r="A634" s="169"/>
      <c r="E634" s="171" t="s">
        <v>32</v>
      </c>
      <c r="F634" s="159">
        <v>8.1903589471699946E-5</v>
      </c>
      <c r="G634" s="106"/>
      <c r="H634" s="105">
        <v>2.579880281738682E-4</v>
      </c>
      <c r="I634" s="115"/>
      <c r="J634" s="123"/>
      <c r="K634" s="91"/>
      <c r="L634" s="91"/>
      <c r="M634" s="91"/>
      <c r="N634" s="91"/>
      <c r="O634" s="92">
        <v>2.3539347546786701E-3</v>
      </c>
      <c r="P634" s="95"/>
      <c r="Q634" s="79">
        <v>1.5780594326093332E-4</v>
      </c>
      <c r="R634" s="96"/>
      <c r="S634" s="81">
        <v>3.0183358140520815E-4</v>
      </c>
      <c r="T634" s="88"/>
      <c r="U634" s="88"/>
      <c r="V634" s="113"/>
      <c r="W634" s="100">
        <v>3.3571752573620801E-4</v>
      </c>
      <c r="X634" s="101"/>
      <c r="Y634" s="90"/>
      <c r="Z634" s="85">
        <v>2.186188130667296E-4</v>
      </c>
      <c r="AA634" s="94"/>
      <c r="AB634" s="244"/>
      <c r="AC634" s="243"/>
      <c r="AD634" s="298">
        <v>3.2532843271164971E-4</v>
      </c>
    </row>
    <row r="635" spans="1:30">
      <c r="A635" s="169"/>
      <c r="E635" s="171"/>
      <c r="F635" s="153"/>
      <c r="G635" s="31"/>
      <c r="H635" s="32"/>
      <c r="I635" s="32"/>
      <c r="J635" s="31"/>
      <c r="K635" s="32"/>
      <c r="L635" s="32"/>
      <c r="M635" s="32"/>
      <c r="N635" s="32"/>
      <c r="O635" s="32"/>
      <c r="P635" s="31"/>
      <c r="Q635" s="32"/>
      <c r="R635" s="31"/>
      <c r="S635" s="32"/>
      <c r="T635" s="32"/>
      <c r="U635" s="32"/>
      <c r="V635" s="31"/>
      <c r="W635" s="32"/>
      <c r="X635" s="32"/>
      <c r="Y635" s="31"/>
      <c r="Z635" s="32"/>
      <c r="AA635" s="32"/>
      <c r="AB635" s="31"/>
      <c r="AC635" s="32"/>
      <c r="AD635" s="304"/>
    </row>
    <row r="636" spans="1:30">
      <c r="A636" s="180" t="s">
        <v>239</v>
      </c>
      <c r="B636" s="16" t="s">
        <v>118</v>
      </c>
      <c r="C636" s="16" t="s">
        <v>116</v>
      </c>
      <c r="E636" s="174" t="s">
        <v>391</v>
      </c>
      <c r="F636" s="154"/>
      <c r="G636" s="26"/>
      <c r="H636" s="25"/>
      <c r="I636" s="25"/>
      <c r="J636" s="26"/>
      <c r="K636" s="25"/>
      <c r="L636" s="25"/>
      <c r="M636" s="25"/>
      <c r="N636" s="25"/>
      <c r="O636" s="25"/>
      <c r="P636" s="26"/>
      <c r="Q636" s="25"/>
      <c r="R636" s="26"/>
      <c r="S636" s="25"/>
      <c r="T636" s="25"/>
      <c r="U636" s="25"/>
      <c r="V636" s="26"/>
      <c r="W636" s="25"/>
      <c r="X636" s="25"/>
      <c r="Y636" s="26"/>
      <c r="Z636" s="25"/>
      <c r="AA636" s="25"/>
      <c r="AB636" s="26"/>
      <c r="AC636" s="25"/>
      <c r="AD636" s="251"/>
    </row>
    <row r="637" spans="1:30">
      <c r="A637" s="176"/>
      <c r="E637" s="171" t="s">
        <v>214</v>
      </c>
      <c r="F637" s="159">
        <v>0.1018024104038816</v>
      </c>
      <c r="G637" s="104">
        <v>0.17210948655551758</v>
      </c>
      <c r="H637" s="105">
        <v>9.5862246209200724E-2</v>
      </c>
      <c r="I637" s="105">
        <v>9.6128226240634579E-2</v>
      </c>
      <c r="J637" s="124">
        <v>0.12539376828336393</v>
      </c>
      <c r="K637" s="92">
        <v>9.3239669296231467E-2</v>
      </c>
      <c r="L637" s="92">
        <v>8.5756326031542082E-2</v>
      </c>
      <c r="M637" s="92">
        <v>8.4125607893844712E-2</v>
      </c>
      <c r="N637" s="92">
        <v>8.9299732500718362E-2</v>
      </c>
      <c r="O637" s="92">
        <v>0.10193795315490148</v>
      </c>
      <c r="P637" s="78">
        <v>0.11730160590786545</v>
      </c>
      <c r="Q637" s="79">
        <v>8.7653371415561468E-2</v>
      </c>
      <c r="R637" s="80">
        <v>0.10962798895727356</v>
      </c>
      <c r="S637" s="81">
        <v>0.11214371870064249</v>
      </c>
      <c r="T637" s="81">
        <v>9.9538670534447996E-2</v>
      </c>
      <c r="U637" s="81">
        <v>6.9090909090909092E-2</v>
      </c>
      <c r="V637" s="99">
        <v>5.802945191655582E-2</v>
      </c>
      <c r="W637" s="100">
        <v>0.12234725493261303</v>
      </c>
      <c r="X637" s="100">
        <v>0.16995880452841378</v>
      </c>
      <c r="Y637" s="84">
        <v>0.15592683281317782</v>
      </c>
      <c r="Z637" s="85">
        <v>9.4570993956274579E-2</v>
      </c>
      <c r="AA637" s="85">
        <v>6.6141033713010125E-2</v>
      </c>
      <c r="AB637" s="241">
        <v>0.12321663752713188</v>
      </c>
      <c r="AC637" s="242">
        <v>0.10658884664522988</v>
      </c>
      <c r="AD637" s="298">
        <v>7.1449059593241632E-2</v>
      </c>
    </row>
    <row r="638" spans="1:30">
      <c r="A638" s="176"/>
      <c r="E638" s="171" t="s">
        <v>211</v>
      </c>
      <c r="F638" s="159">
        <v>0.12938547611775736</v>
      </c>
      <c r="G638" s="104">
        <v>0.11282907306477888</v>
      </c>
      <c r="H638" s="105">
        <v>0.15340342336327767</v>
      </c>
      <c r="I638" s="105">
        <v>0.1192063172109176</v>
      </c>
      <c r="J638" s="124">
        <v>0.13969458222070671</v>
      </c>
      <c r="K638" s="92">
        <v>0.11247262448753799</v>
      </c>
      <c r="L638" s="92">
        <v>9.8913826889289555E-2</v>
      </c>
      <c r="M638" s="92">
        <v>0.11924169649259127</v>
      </c>
      <c r="N638" s="92">
        <v>0.18579202597379518</v>
      </c>
      <c r="O638" s="92">
        <v>0.14989712766053026</v>
      </c>
      <c r="P638" s="78">
        <v>0.13918324020891129</v>
      </c>
      <c r="Q638" s="79">
        <v>0.12033245255130649</v>
      </c>
      <c r="R638" s="80">
        <v>0.11886439257548628</v>
      </c>
      <c r="S638" s="81">
        <v>0.133449458485834</v>
      </c>
      <c r="T638" s="81">
        <v>0.1402538116571313</v>
      </c>
      <c r="U638" s="81">
        <v>0.12411124546553809</v>
      </c>
      <c r="V638" s="99">
        <v>0.11722035785068954</v>
      </c>
      <c r="W638" s="100">
        <v>0.17265362920896238</v>
      </c>
      <c r="X638" s="100">
        <v>0.11223696969322652</v>
      </c>
      <c r="Y638" s="84">
        <v>0.12919531405152146</v>
      </c>
      <c r="Z638" s="85">
        <v>0.12612636668049027</v>
      </c>
      <c r="AA638" s="85">
        <v>0.13790853414229295</v>
      </c>
      <c r="AB638" s="241">
        <v>0.13459895281230927</v>
      </c>
      <c r="AC638" s="242">
        <v>0.12456212024362885</v>
      </c>
      <c r="AD638" s="298">
        <v>0.14038490432027098</v>
      </c>
    </row>
    <row r="639" spans="1:30">
      <c r="A639" s="176"/>
      <c r="E639" s="171" t="s">
        <v>32</v>
      </c>
      <c r="F639" s="159">
        <v>2.5113453664919915E-2</v>
      </c>
      <c r="G639" s="104">
        <v>9.3839872895842974E-3</v>
      </c>
      <c r="H639" s="105">
        <v>3.6138017686950234E-2</v>
      </c>
      <c r="I639" s="105">
        <v>2.0136394797700737E-2</v>
      </c>
      <c r="J639" s="124">
        <v>4.0501340819378076E-2</v>
      </c>
      <c r="K639" s="92">
        <v>1.8732807420374201E-2</v>
      </c>
      <c r="L639" s="92">
        <v>1.1513388919975038E-2</v>
      </c>
      <c r="M639" s="92">
        <v>6.6902073964292897E-3</v>
      </c>
      <c r="N639" s="92">
        <v>3.1634826451324316E-2</v>
      </c>
      <c r="O639" s="92">
        <v>2.0152197155512429E-2</v>
      </c>
      <c r="P639" s="78">
        <v>1.564815900181039E-2</v>
      </c>
      <c r="Q639" s="79">
        <v>3.3913822294847754E-2</v>
      </c>
      <c r="R639" s="80">
        <v>1.9731367884435105E-2</v>
      </c>
      <c r="S639" s="81">
        <v>1.7024776821972537E-2</v>
      </c>
      <c r="T639" s="81">
        <v>4.1044990541251866E-2</v>
      </c>
      <c r="U639" s="81">
        <v>2.1974277234253051E-2</v>
      </c>
      <c r="V639" s="99">
        <v>2.9263877589139873E-2</v>
      </c>
      <c r="W639" s="100">
        <v>1.7165160209016195E-2</v>
      </c>
      <c r="X639" s="100">
        <v>2.5014977364107446E-2</v>
      </c>
      <c r="Y639" s="84">
        <v>3.4744095689384503E-2</v>
      </c>
      <c r="Z639" s="85">
        <v>2.2486864096699602E-2</v>
      </c>
      <c r="AA639" s="85">
        <v>1.9529506038578216E-2</v>
      </c>
      <c r="AB639" s="241">
        <v>3.0594217064295121E-2</v>
      </c>
      <c r="AC639" s="242">
        <v>2.7727849761658586E-2</v>
      </c>
      <c r="AD639" s="298">
        <v>1.2998188349560373E-2</v>
      </c>
    </row>
    <row r="640" spans="1:30">
      <c r="A640" s="176"/>
      <c r="E640" s="171" t="s">
        <v>199</v>
      </c>
      <c r="F640" s="159">
        <v>0.74369865981344108</v>
      </c>
      <c r="G640" s="104">
        <v>0.70567745309011931</v>
      </c>
      <c r="H640" s="105">
        <v>0.71459631274057134</v>
      </c>
      <c r="I640" s="105">
        <v>0.76452906175074697</v>
      </c>
      <c r="J640" s="124">
        <v>0.69441030867655129</v>
      </c>
      <c r="K640" s="92">
        <v>0.77555489879585637</v>
      </c>
      <c r="L640" s="92">
        <v>0.80381645815919323</v>
      </c>
      <c r="M640" s="92">
        <v>0.78994248821713464</v>
      </c>
      <c r="N640" s="92">
        <v>0.69327341507416218</v>
      </c>
      <c r="O640" s="92">
        <v>0.72801272202905598</v>
      </c>
      <c r="P640" s="78">
        <v>0.72786699488141293</v>
      </c>
      <c r="Q640" s="79">
        <v>0.75810035373828422</v>
      </c>
      <c r="R640" s="80">
        <v>0.75177625058280517</v>
      </c>
      <c r="S640" s="81">
        <v>0.73738204599155099</v>
      </c>
      <c r="T640" s="81">
        <v>0.71916252726716878</v>
      </c>
      <c r="U640" s="81">
        <v>0.78482356820929977</v>
      </c>
      <c r="V640" s="99">
        <v>0.7954863126436148</v>
      </c>
      <c r="W640" s="100">
        <v>0.68783395564940841</v>
      </c>
      <c r="X640" s="100">
        <v>0.69278924841425227</v>
      </c>
      <c r="Y640" s="84">
        <v>0.68013375744591609</v>
      </c>
      <c r="Z640" s="85">
        <v>0.75681577526653554</v>
      </c>
      <c r="AA640" s="85">
        <v>0.77642092610611868</v>
      </c>
      <c r="AB640" s="241">
        <v>0.71159019259626366</v>
      </c>
      <c r="AC640" s="242">
        <v>0.74112118334948263</v>
      </c>
      <c r="AD640" s="298">
        <v>0.77516784773692704</v>
      </c>
    </row>
    <row r="641" spans="1:30" s="11" customFormat="1" ht="33">
      <c r="A641" s="173"/>
      <c r="B641" s="13"/>
      <c r="C641" s="13"/>
      <c r="D641" s="65"/>
      <c r="E641" s="172" t="s">
        <v>215</v>
      </c>
      <c r="F641" s="150">
        <f>F637/(F607+F608)*100</f>
        <v>39.719702663510468</v>
      </c>
      <c r="G641" s="24">
        <f t="shared" ref="G641:AD641" si="44">G637/(G607+G608)*100</f>
        <v>58.476252019889095</v>
      </c>
      <c r="H641" s="23">
        <f t="shared" si="44"/>
        <v>33.588183947861431</v>
      </c>
      <c r="I641" s="23">
        <f t="shared" si="44"/>
        <v>40.823727724449959</v>
      </c>
      <c r="J641" s="24">
        <f t="shared" si="44"/>
        <v>41.03337640098664</v>
      </c>
      <c r="K641" s="23">
        <f t="shared" si="44"/>
        <v>41.542305354851784</v>
      </c>
      <c r="L641" s="23">
        <f t="shared" si="44"/>
        <v>43.71270613246238</v>
      </c>
      <c r="M641" s="23">
        <f t="shared" si="44"/>
        <v>40.048845280431891</v>
      </c>
      <c r="N641" s="23">
        <f t="shared" si="44"/>
        <v>29.113789573313241</v>
      </c>
      <c r="O641" s="23">
        <f t="shared" si="44"/>
        <v>37.478941631156474</v>
      </c>
      <c r="P641" s="24">
        <f t="shared" si="44"/>
        <v>43.104512757189831</v>
      </c>
      <c r="Q641" s="23">
        <f t="shared" si="44"/>
        <v>36.235427694973829</v>
      </c>
      <c r="R641" s="24">
        <f t="shared" si="44"/>
        <v>44.164944019612648</v>
      </c>
      <c r="S641" s="23">
        <f t="shared" si="44"/>
        <v>42.702366590606779</v>
      </c>
      <c r="T641" s="23">
        <f t="shared" si="44"/>
        <v>35.443618873163302</v>
      </c>
      <c r="U641" s="23">
        <f t="shared" si="44"/>
        <v>32.108700054058367</v>
      </c>
      <c r="V641" s="24">
        <f t="shared" si="44"/>
        <v>28.374360986134771</v>
      </c>
      <c r="W641" s="23">
        <f t="shared" si="44"/>
        <v>39.193005500369424</v>
      </c>
      <c r="X641" s="23">
        <f t="shared" si="44"/>
        <v>55.323127107402968</v>
      </c>
      <c r="Y641" s="24">
        <f t="shared" si="44"/>
        <v>48.747626323916407</v>
      </c>
      <c r="Z641" s="23">
        <f t="shared" si="44"/>
        <v>38.888622014822957</v>
      </c>
      <c r="AA641" s="23">
        <f t="shared" si="44"/>
        <v>29.582837320635409</v>
      </c>
      <c r="AB641" s="24">
        <f t="shared" si="44"/>
        <v>42.72276266758314</v>
      </c>
      <c r="AC641" s="23">
        <f t="shared" si="44"/>
        <v>41.173259374529394</v>
      </c>
      <c r="AD641" s="234">
        <f t="shared" si="44"/>
        <v>31.77894088447351</v>
      </c>
    </row>
    <row r="642" spans="1:30" s="11" customFormat="1">
      <c r="A642" s="173"/>
      <c r="B642" s="13"/>
      <c r="C642" s="13"/>
      <c r="D642" s="65"/>
      <c r="E642" s="172"/>
      <c r="F642" s="150"/>
      <c r="G642" s="24"/>
      <c r="H642" s="23"/>
      <c r="I642" s="23"/>
      <c r="J642" s="24"/>
      <c r="K642" s="23"/>
      <c r="L642" s="23"/>
      <c r="M642" s="23"/>
      <c r="N642" s="23"/>
      <c r="O642" s="23"/>
      <c r="P642" s="24"/>
      <c r="Q642" s="23"/>
      <c r="R642" s="24"/>
      <c r="S642" s="23"/>
      <c r="T642" s="23"/>
      <c r="U642" s="23"/>
      <c r="V642" s="24"/>
      <c r="W642" s="23"/>
      <c r="X642" s="23"/>
      <c r="Y642" s="24"/>
      <c r="Z642" s="23"/>
      <c r="AA642" s="23"/>
      <c r="AB642" s="24"/>
      <c r="AC642" s="23"/>
      <c r="AD642" s="234"/>
    </row>
    <row r="643" spans="1:30" s="11" customFormat="1" ht="33">
      <c r="A643" s="173"/>
      <c r="B643" s="13"/>
      <c r="C643" s="16" t="s">
        <v>117</v>
      </c>
      <c r="D643" s="65"/>
      <c r="E643" s="174" t="s">
        <v>392</v>
      </c>
      <c r="F643" s="150"/>
      <c r="G643" s="24"/>
      <c r="H643" s="23"/>
      <c r="I643" s="23"/>
      <c r="J643" s="24"/>
      <c r="K643" s="23"/>
      <c r="L643" s="23"/>
      <c r="M643" s="23"/>
      <c r="N643" s="23"/>
      <c r="O643" s="23"/>
      <c r="P643" s="24"/>
      <c r="Q643" s="23"/>
      <c r="R643" s="24"/>
      <c r="S643" s="23"/>
      <c r="T643" s="23"/>
      <c r="U643" s="23"/>
      <c r="V643" s="24"/>
      <c r="W643" s="23"/>
      <c r="X643" s="23"/>
      <c r="Y643" s="24"/>
      <c r="Z643" s="23"/>
      <c r="AA643" s="23"/>
      <c r="AB643" s="24"/>
      <c r="AC643" s="23"/>
      <c r="AD643" s="234"/>
    </row>
    <row r="644" spans="1:30" s="11" customFormat="1">
      <c r="A644" s="173"/>
      <c r="B644" s="13"/>
      <c r="C644" s="13"/>
      <c r="D644" s="65"/>
      <c r="E644" s="177" t="s">
        <v>31</v>
      </c>
      <c r="F644" s="157">
        <v>0.2768772724729226</v>
      </c>
      <c r="G644" s="102">
        <v>0.28058644892705586</v>
      </c>
      <c r="H644" s="103">
        <v>0.30842665705612027</v>
      </c>
      <c r="I644" s="103">
        <v>0.26049686010076489</v>
      </c>
      <c r="J644" s="124">
        <v>0.27806933526781413</v>
      </c>
      <c r="K644" s="92">
        <v>0.27115045895594692</v>
      </c>
      <c r="L644" s="92">
        <v>0.22551965680890304</v>
      </c>
      <c r="M644" s="92">
        <v>0.31831791290156125</v>
      </c>
      <c r="N644" s="92">
        <v>0.3011425744510044</v>
      </c>
      <c r="O644" s="92">
        <v>0.31576866751120813</v>
      </c>
      <c r="P644" s="78">
        <v>0.338003881269618</v>
      </c>
      <c r="Q644" s="79">
        <v>0.22061993643191122</v>
      </c>
      <c r="R644" s="80">
        <v>0.33605756374072854</v>
      </c>
      <c r="S644" s="81">
        <v>0.26263293046660885</v>
      </c>
      <c r="T644" s="81">
        <v>0.25613784257792838</v>
      </c>
      <c r="U644" s="81">
        <v>0.2128565178487021</v>
      </c>
      <c r="V644" s="99">
        <v>0.28283755815105044</v>
      </c>
      <c r="W644" s="100">
        <v>0.26691080933550992</v>
      </c>
      <c r="X644" s="100">
        <v>0.27778560099610156</v>
      </c>
      <c r="Y644" s="84">
        <v>0.28503893677475473</v>
      </c>
      <c r="Z644" s="85">
        <v>0.26136296313602847</v>
      </c>
      <c r="AA644" s="85">
        <v>0.28123080151870722</v>
      </c>
      <c r="AB644" s="241">
        <v>0.27685219601958544</v>
      </c>
      <c r="AC644" s="242">
        <v>0.26804638666164182</v>
      </c>
      <c r="AD644" s="298">
        <v>0.28918149059654158</v>
      </c>
    </row>
    <row r="645" spans="1:30" s="11" customFormat="1">
      <c r="A645" s="173"/>
      <c r="B645" s="13"/>
      <c r="C645" s="13"/>
      <c r="D645" s="65"/>
      <c r="E645" s="177" t="s">
        <v>33</v>
      </c>
      <c r="F645" s="157">
        <v>0.69713928268086078</v>
      </c>
      <c r="G645" s="102">
        <v>0.69089958369366289</v>
      </c>
      <c r="H645" s="103">
        <v>0.66529696686823214</v>
      </c>
      <c r="I645" s="103">
        <v>0.71393416756527361</v>
      </c>
      <c r="J645" s="124">
        <v>0.69982109830902961</v>
      </c>
      <c r="K645" s="92">
        <v>0.69462406100503715</v>
      </c>
      <c r="L645" s="92">
        <v>0.74969431952417465</v>
      </c>
      <c r="M645" s="92">
        <v>0.67464989019692556</v>
      </c>
      <c r="N645" s="92">
        <v>0.66742107586255928</v>
      </c>
      <c r="O645" s="92">
        <v>0.64491523139538021</v>
      </c>
      <c r="P645" s="78">
        <v>0.6398969770379922</v>
      </c>
      <c r="Q645" s="79">
        <v>0.74975711737931305</v>
      </c>
      <c r="R645" s="80">
        <v>0.64038866261528105</v>
      </c>
      <c r="S645" s="81">
        <v>0.70375874538753891</v>
      </c>
      <c r="T645" s="81">
        <v>0.72336782002864053</v>
      </c>
      <c r="U645" s="81">
        <v>0.75983783700596463</v>
      </c>
      <c r="V645" s="99">
        <v>0.6938593995038278</v>
      </c>
      <c r="W645" s="100">
        <v>0.69689448475047977</v>
      </c>
      <c r="X645" s="100">
        <v>0.70402294591109216</v>
      </c>
      <c r="Y645" s="84">
        <v>0.69434382187271515</v>
      </c>
      <c r="Z645" s="85">
        <v>0.70899749923441691</v>
      </c>
      <c r="AA645" s="85">
        <v>0.69392135538893018</v>
      </c>
      <c r="AB645" s="241">
        <v>0.69557950962981319</v>
      </c>
      <c r="AC645" s="242">
        <v>0.71147223557848505</v>
      </c>
      <c r="AD645" s="298">
        <v>0.68204067340334917</v>
      </c>
    </row>
    <row r="646" spans="1:30" s="11" customFormat="1">
      <c r="A646" s="173"/>
      <c r="B646" s="13"/>
      <c r="C646" s="13"/>
      <c r="D646" s="65"/>
      <c r="E646" s="171" t="s">
        <v>32</v>
      </c>
      <c r="F646" s="157">
        <v>2.5983444846216633E-2</v>
      </c>
      <c r="G646" s="102">
        <v>2.8513967379281219E-2</v>
      </c>
      <c r="H646" s="103">
        <v>2.6276376075647603E-2</v>
      </c>
      <c r="I646" s="103">
        <v>2.5568972333961538E-2</v>
      </c>
      <c r="J646" s="124">
        <v>2.210956642315634E-2</v>
      </c>
      <c r="K646" s="92">
        <v>3.4225480039015856E-2</v>
      </c>
      <c r="L646" s="92">
        <v>2.4786023666922265E-2</v>
      </c>
      <c r="M646" s="92">
        <v>7.0321969015132426E-3</v>
      </c>
      <c r="N646" s="92">
        <v>3.1436349686436334E-2</v>
      </c>
      <c r="O646" s="92">
        <v>3.931610109341168E-2</v>
      </c>
      <c r="P646" s="78">
        <v>2.2099141692389846E-2</v>
      </c>
      <c r="Q646" s="79">
        <v>2.9622946188775659E-2</v>
      </c>
      <c r="R646" s="80">
        <v>2.3553773643990372E-2</v>
      </c>
      <c r="S646" s="81">
        <v>3.360832414585227E-2</v>
      </c>
      <c r="T646" s="81">
        <v>2.0494337393431053E-2</v>
      </c>
      <c r="U646" s="81">
        <v>2.7305645145333308E-2</v>
      </c>
      <c r="V646" s="99">
        <v>2.3303042345121705E-2</v>
      </c>
      <c r="W646" s="100">
        <v>3.6194705914010188E-2</v>
      </c>
      <c r="X646" s="100">
        <v>1.8191453092806426E-2</v>
      </c>
      <c r="Y646" s="84">
        <v>2.0617241352530086E-2</v>
      </c>
      <c r="Z646" s="85">
        <v>2.9639537629554593E-2</v>
      </c>
      <c r="AA646" s="85">
        <v>2.4847843092362584E-2</v>
      </c>
      <c r="AB646" s="241">
        <v>2.7568294350601374E-2</v>
      </c>
      <c r="AC646" s="242">
        <v>2.0481377759873166E-2</v>
      </c>
      <c r="AD646" s="298">
        <v>2.8777836000109271E-2</v>
      </c>
    </row>
    <row r="647" spans="1:30" s="11" customFormat="1">
      <c r="A647" s="173"/>
      <c r="B647" s="13"/>
      <c r="C647" s="13"/>
      <c r="D647" s="65"/>
      <c r="E647" s="172"/>
      <c r="F647" s="150"/>
      <c r="G647" s="24"/>
      <c r="H647" s="23"/>
      <c r="I647" s="23"/>
      <c r="J647" s="24"/>
      <c r="K647" s="23"/>
      <c r="L647" s="23"/>
      <c r="M647" s="23"/>
      <c r="N647" s="23"/>
      <c r="O647" s="23"/>
      <c r="P647" s="24"/>
      <c r="Q647" s="23"/>
      <c r="R647" s="24"/>
      <c r="S647" s="23"/>
      <c r="T647" s="23"/>
      <c r="U647" s="23"/>
      <c r="V647" s="24"/>
      <c r="W647" s="23"/>
      <c r="X647" s="23"/>
      <c r="Y647" s="24"/>
      <c r="Z647" s="23"/>
      <c r="AA647" s="23"/>
      <c r="AB647" s="24"/>
      <c r="AC647" s="23"/>
      <c r="AD647" s="234"/>
    </row>
    <row r="648" spans="1:30" s="11" customFormat="1" ht="49.5">
      <c r="A648" s="173"/>
      <c r="B648" s="13"/>
      <c r="C648" s="16" t="s">
        <v>118</v>
      </c>
      <c r="D648" s="65"/>
      <c r="E648" s="174" t="s">
        <v>393</v>
      </c>
      <c r="F648" s="150"/>
      <c r="G648" s="24"/>
      <c r="H648" s="23"/>
      <c r="I648" s="23"/>
      <c r="J648" s="24"/>
      <c r="K648" s="23"/>
      <c r="L648" s="23"/>
      <c r="M648" s="23"/>
      <c r="N648" s="23"/>
      <c r="O648" s="23"/>
      <c r="P648" s="24"/>
      <c r="Q648" s="23"/>
      <c r="R648" s="24"/>
      <c r="S648" s="23"/>
      <c r="T648" s="23"/>
      <c r="U648" s="23"/>
      <c r="V648" s="24"/>
      <c r="W648" s="23"/>
      <c r="X648" s="23"/>
      <c r="Y648" s="24"/>
      <c r="Z648" s="23"/>
      <c r="AA648" s="23"/>
      <c r="AB648" s="24"/>
      <c r="AC648" s="23"/>
      <c r="AD648" s="234"/>
    </row>
    <row r="649" spans="1:30" s="11" customFormat="1">
      <c r="A649" s="173"/>
      <c r="B649" s="13"/>
      <c r="C649" s="13"/>
      <c r="D649" s="65"/>
      <c r="E649" s="177" t="s">
        <v>222</v>
      </c>
      <c r="F649" s="157">
        <v>0.22021756351125174</v>
      </c>
      <c r="G649" s="102">
        <v>0.18439354021277879</v>
      </c>
      <c r="H649" s="103">
        <v>0.23247576931143782</v>
      </c>
      <c r="I649" s="103">
        <v>0.21698390383861038</v>
      </c>
      <c r="J649" s="124">
        <v>0.21180014395257499</v>
      </c>
      <c r="K649" s="92">
        <v>0.23394357856812673</v>
      </c>
      <c r="L649" s="92">
        <v>0.24268611968858586</v>
      </c>
      <c r="M649" s="92">
        <v>0.17186032767015777</v>
      </c>
      <c r="N649" s="92">
        <v>0.23930076931963942</v>
      </c>
      <c r="O649" s="92">
        <v>0.1856300875096584</v>
      </c>
      <c r="P649" s="78">
        <v>0.20793329421670914</v>
      </c>
      <c r="Q649" s="79">
        <v>0.23134411513328881</v>
      </c>
      <c r="R649" s="80">
        <v>0.19211142934116437</v>
      </c>
      <c r="S649" s="81">
        <v>0.20325357793345614</v>
      </c>
      <c r="T649" s="81">
        <v>0.24872829832179055</v>
      </c>
      <c r="U649" s="81">
        <v>0.26020886006375726</v>
      </c>
      <c r="V649" s="99">
        <v>0.23514884841874997</v>
      </c>
      <c r="W649" s="100">
        <v>0.23341593863801194</v>
      </c>
      <c r="X649" s="100">
        <v>0.18173957512408065</v>
      </c>
      <c r="Y649" s="84">
        <v>0.19440894143334531</v>
      </c>
      <c r="Z649" s="85">
        <v>0.22659821066491773</v>
      </c>
      <c r="AA649" s="85">
        <v>0.23368534523877663</v>
      </c>
      <c r="AB649" s="241">
        <v>0.20512672255950659</v>
      </c>
      <c r="AC649" s="242">
        <v>0.22278038721037802</v>
      </c>
      <c r="AD649" s="298">
        <v>0.23184216375423577</v>
      </c>
    </row>
    <row r="650" spans="1:30" s="11" customFormat="1">
      <c r="A650" s="173"/>
      <c r="B650" s="13"/>
      <c r="C650" s="13"/>
      <c r="D650" s="65"/>
      <c r="E650" s="177" t="s">
        <v>617</v>
      </c>
      <c r="F650" s="157">
        <v>0.28713000354498852</v>
      </c>
      <c r="G650" s="102">
        <v>0.35447579590933775</v>
      </c>
      <c r="H650" s="103">
        <v>0.29055950907438427</v>
      </c>
      <c r="I650" s="103">
        <v>0.27680236537866632</v>
      </c>
      <c r="J650" s="124">
        <v>0.31065041249402559</v>
      </c>
      <c r="K650" s="92">
        <v>0.24577391372126184</v>
      </c>
      <c r="L650" s="92">
        <v>0.30840684632158738</v>
      </c>
      <c r="M650" s="92">
        <v>0.31939890136594234</v>
      </c>
      <c r="N650" s="92">
        <v>0.27338545076443177</v>
      </c>
      <c r="O650" s="92">
        <v>0.26865644822195467</v>
      </c>
      <c r="P650" s="78">
        <v>0.27227710199214761</v>
      </c>
      <c r="Q650" s="79">
        <v>0.30139248687108761</v>
      </c>
      <c r="R650" s="80">
        <v>0.22857489380273205</v>
      </c>
      <c r="S650" s="81">
        <v>0.27811743616860729</v>
      </c>
      <c r="T650" s="81">
        <v>0.3268566384781415</v>
      </c>
      <c r="U650" s="81">
        <v>0.35783225239089811</v>
      </c>
      <c r="V650" s="99">
        <v>0.30477838054675427</v>
      </c>
      <c r="W650" s="100">
        <v>0.23830434459481972</v>
      </c>
      <c r="X650" s="100">
        <v>0.29397174246560454</v>
      </c>
      <c r="Y650" s="84">
        <v>0.28164094917300175</v>
      </c>
      <c r="Z650" s="85">
        <v>0.27904331819691364</v>
      </c>
      <c r="AA650" s="85">
        <v>0.30327685879457389</v>
      </c>
      <c r="AB650" s="241">
        <v>0.27071958589738293</v>
      </c>
      <c r="AC650" s="242">
        <v>0.28013339646869723</v>
      </c>
      <c r="AD650" s="298">
        <v>0.31408682781579478</v>
      </c>
    </row>
    <row r="651" spans="1:30" s="11" customFormat="1">
      <c r="A651" s="173"/>
      <c r="B651" s="13"/>
      <c r="C651" s="13"/>
      <c r="D651" s="65"/>
      <c r="E651" s="177" t="s">
        <v>618</v>
      </c>
      <c r="F651" s="157">
        <v>0.10237670536143567</v>
      </c>
      <c r="G651" s="102">
        <v>5.8942541680912258E-2</v>
      </c>
      <c r="H651" s="103">
        <v>0.11276637017737169</v>
      </c>
      <c r="I651" s="103">
        <v>0.10276349477857999</v>
      </c>
      <c r="J651" s="124">
        <v>0.10093682522230471</v>
      </c>
      <c r="K651" s="92">
        <v>0.10860026826107713</v>
      </c>
      <c r="L651" s="92">
        <v>7.3899838121751785E-2</v>
      </c>
      <c r="M651" s="92">
        <v>7.5719347299766288E-2</v>
      </c>
      <c r="N651" s="92">
        <v>0.14743861291402402</v>
      </c>
      <c r="O651" s="92">
        <v>0.11870406641390092</v>
      </c>
      <c r="P651" s="78">
        <v>8.1759388478222228E-2</v>
      </c>
      <c r="Q651" s="79">
        <v>0.12163284580130786</v>
      </c>
      <c r="R651" s="80">
        <v>9.9535644803566109E-2</v>
      </c>
      <c r="S651" s="81">
        <v>0.13148639043165608</v>
      </c>
      <c r="T651" s="81">
        <v>7.7239930398324774E-2</v>
      </c>
      <c r="U651" s="81">
        <v>0.10119160162690997</v>
      </c>
      <c r="V651" s="99">
        <v>0.10205808520040241</v>
      </c>
      <c r="W651" s="100">
        <v>0.10925042733509478</v>
      </c>
      <c r="X651" s="100">
        <v>9.3215523609295983E-2</v>
      </c>
      <c r="Y651" s="84">
        <v>8.8211668952172986E-2</v>
      </c>
      <c r="Z651" s="85">
        <v>0.10730837075717144</v>
      </c>
      <c r="AA651" s="85">
        <v>0.10346001946082078</v>
      </c>
      <c r="AB651" s="241">
        <v>9.270777406076626E-2</v>
      </c>
      <c r="AC651" s="242">
        <v>0.10438777242354517</v>
      </c>
      <c r="AD651" s="298">
        <v>0.10577134406419145</v>
      </c>
    </row>
    <row r="652" spans="1:30" s="11" customFormat="1">
      <c r="A652" s="173"/>
      <c r="B652" s="13"/>
      <c r="C652" s="13"/>
      <c r="D652" s="65"/>
      <c r="E652" s="177" t="s">
        <v>619</v>
      </c>
      <c r="F652" s="157">
        <v>0.24843961108912427</v>
      </c>
      <c r="G652" s="102">
        <v>0.21534903364640109</v>
      </c>
      <c r="H652" s="103">
        <v>0.24416991367247928</v>
      </c>
      <c r="I652" s="103">
        <v>0.2555772787263601</v>
      </c>
      <c r="J652" s="124">
        <v>0.2442423692855834</v>
      </c>
      <c r="K652" s="92">
        <v>0.25780993735162011</v>
      </c>
      <c r="L652" s="92">
        <v>0.21265229335193897</v>
      </c>
      <c r="M652" s="92">
        <v>0.29031599979599365</v>
      </c>
      <c r="N652" s="92">
        <v>0.22946580126847388</v>
      </c>
      <c r="O652" s="92">
        <v>0.2823848628056998</v>
      </c>
      <c r="P652" s="78">
        <v>0.26193051611151236</v>
      </c>
      <c r="Q652" s="79">
        <v>0.23545369509843903</v>
      </c>
      <c r="R652" s="80">
        <v>0.2999997017628796</v>
      </c>
      <c r="S652" s="81">
        <v>0.23818904667931601</v>
      </c>
      <c r="T652" s="81">
        <v>0.2235252742807099</v>
      </c>
      <c r="U652" s="81">
        <v>0.20163570407826759</v>
      </c>
      <c r="V652" s="99">
        <v>0.24124506789769434</v>
      </c>
      <c r="W652" s="100">
        <v>0.26849842007744568</v>
      </c>
      <c r="X652" s="100">
        <v>0.24742389019138933</v>
      </c>
      <c r="Y652" s="84">
        <v>0.2560721243670479</v>
      </c>
      <c r="Z652" s="85">
        <v>0.24779253592605016</v>
      </c>
      <c r="AA652" s="85">
        <v>0.24755404193616087</v>
      </c>
      <c r="AB652" s="241">
        <v>0.25725390859822778</v>
      </c>
      <c r="AC652" s="242">
        <v>0.26731518489429562</v>
      </c>
      <c r="AD652" s="298">
        <v>0.22206618066135961</v>
      </c>
    </row>
    <row r="653" spans="1:30">
      <c r="A653" s="176"/>
      <c r="E653" s="177" t="s">
        <v>223</v>
      </c>
      <c r="F653" s="157">
        <v>0.13480772344837977</v>
      </c>
      <c r="G653" s="102">
        <v>0.17490899583693664</v>
      </c>
      <c r="H653" s="103">
        <v>0.11371954731963239</v>
      </c>
      <c r="I653" s="103">
        <v>0.14107964446775093</v>
      </c>
      <c r="J653" s="124">
        <v>0.12076997625349256</v>
      </c>
      <c r="K653" s="92">
        <v>0.15220189514867488</v>
      </c>
      <c r="L653" s="92">
        <v>0.15650149558922072</v>
      </c>
      <c r="M653" s="92">
        <v>0.13986433579440963</v>
      </c>
      <c r="N653" s="92">
        <v>9.7167706941650792E-2</v>
      </c>
      <c r="O653" s="92">
        <v>0.13833533988607571</v>
      </c>
      <c r="P653" s="78">
        <v>0.17082155981554836</v>
      </c>
      <c r="Q653" s="79">
        <v>0.1015162019121021</v>
      </c>
      <c r="R653" s="80">
        <v>0.17681584156053567</v>
      </c>
      <c r="S653" s="81">
        <v>0.14190539716991021</v>
      </c>
      <c r="T653" s="81">
        <v>0.11003983477647243</v>
      </c>
      <c r="U653" s="81">
        <v>7.573925469935143E-2</v>
      </c>
      <c r="V653" s="99">
        <v>0.11130395539718506</v>
      </c>
      <c r="W653" s="100">
        <v>0.14143702477390321</v>
      </c>
      <c r="X653" s="100">
        <v>0.17541263461115628</v>
      </c>
      <c r="Y653" s="84">
        <v>0.17180794646145928</v>
      </c>
      <c r="Z653" s="85">
        <v>0.13529739643568189</v>
      </c>
      <c r="AA653" s="85">
        <v>0.10185927155476694</v>
      </c>
      <c r="AB653" s="241">
        <v>0.16682223048224784</v>
      </c>
      <c r="AC653" s="242">
        <v>0.12289466438491345</v>
      </c>
      <c r="AD653" s="298">
        <v>0.11300306329865237</v>
      </c>
    </row>
    <row r="654" spans="1:30">
      <c r="A654" s="176"/>
      <c r="E654" s="171" t="s">
        <v>32</v>
      </c>
      <c r="F654" s="157">
        <v>7.0283930448200339E-3</v>
      </c>
      <c r="G654" s="102">
        <v>1.1930092713633531E-2</v>
      </c>
      <c r="H654" s="103">
        <v>6.3088904446945548E-3</v>
      </c>
      <c r="I654" s="103">
        <v>6.7933128100323391E-3</v>
      </c>
      <c r="J654" s="124">
        <v>1.1600272792018756E-2</v>
      </c>
      <c r="K654" s="92">
        <v>1.6704069492393316E-3</v>
      </c>
      <c r="L654" s="92">
        <v>5.8534069269153104E-3</v>
      </c>
      <c r="M654" s="92">
        <v>2.8410880737302856E-3</v>
      </c>
      <c r="N654" s="92">
        <v>1.32416587917801E-2</v>
      </c>
      <c r="O654" s="92">
        <v>6.2891951627104641E-3</v>
      </c>
      <c r="P654" s="78">
        <v>5.2781393858603162E-3</v>
      </c>
      <c r="Q654" s="79">
        <v>8.6606551837746584E-3</v>
      </c>
      <c r="R654" s="80">
        <v>2.962488729122159E-3</v>
      </c>
      <c r="S654" s="81">
        <v>7.0481516170542687E-3</v>
      </c>
      <c r="T654" s="81">
        <v>1.3610023744560933E-2</v>
      </c>
      <c r="U654" s="81">
        <v>3.3923271408156535E-3</v>
      </c>
      <c r="V654" s="99">
        <v>5.4656625392139361E-3</v>
      </c>
      <c r="W654" s="100">
        <v>9.0938445807246891E-3</v>
      </c>
      <c r="X654" s="100">
        <v>8.2366339984732331E-3</v>
      </c>
      <c r="Y654" s="84">
        <v>7.8583696129727997E-3</v>
      </c>
      <c r="Z654" s="85">
        <v>3.9601680192651407E-3</v>
      </c>
      <c r="AA654" s="85">
        <v>1.0164463014900881E-2</v>
      </c>
      <c r="AB654" s="241">
        <v>7.3697784018686005E-3</v>
      </c>
      <c r="AC654" s="242">
        <v>2.4885946181704768E-3</v>
      </c>
      <c r="AD654" s="298">
        <v>1.3230420405766006E-2</v>
      </c>
    </row>
    <row r="655" spans="1:30">
      <c r="A655" s="176"/>
      <c r="E655" s="183" t="s">
        <v>28</v>
      </c>
      <c r="F655" s="150">
        <f>(F649*1+F650*2+F651*3+F652*4+F653*5)/SUM(F649:F653)</f>
        <v>2.7890069855833599</v>
      </c>
      <c r="G655" s="24">
        <f t="shared" ref="G655:AD655" si="45">(G649*1+G650*2+G651*3+G652*4+G653*5)/SUM(G649:G653)</f>
        <v>2.8399952778150936</v>
      </c>
      <c r="H655" s="23">
        <f t="shared" si="45"/>
        <v>2.7142954821115719</v>
      </c>
      <c r="I655" s="23">
        <f t="shared" si="45"/>
        <v>2.8257828832349281</v>
      </c>
      <c r="J655" s="24">
        <f t="shared" si="45"/>
        <v>2.7486154925310662</v>
      </c>
      <c r="K655" s="23">
        <f t="shared" si="45"/>
        <v>2.8482992548124888</v>
      </c>
      <c r="L655" s="23">
        <f t="shared" si="45"/>
        <v>2.7302975204697324</v>
      </c>
      <c r="M655" s="23">
        <f t="shared" si="45"/>
        <v>2.9066599273112383</v>
      </c>
      <c r="N655" s="23">
        <f t="shared" si="45"/>
        <v>2.6674101848988743</v>
      </c>
      <c r="O655" s="23">
        <f t="shared" si="45"/>
        <v>2.9186271495994651</v>
      </c>
      <c r="P655" s="24">
        <f t="shared" si="45"/>
        <v>2.9149812042627237</v>
      </c>
      <c r="Q655" s="23">
        <f t="shared" si="45"/>
        <v>2.6715608838511491</v>
      </c>
      <c r="R655" s="24">
        <f t="shared" si="45"/>
        <v>3.0409549610092821</v>
      </c>
      <c r="S655" s="23">
        <f t="shared" si="45"/>
        <v>2.8362209091193873</v>
      </c>
      <c r="T655" s="23">
        <f t="shared" si="45"/>
        <v>2.6140387671686174</v>
      </c>
      <c r="U655" s="23">
        <f t="shared" si="45"/>
        <v>2.4730767448991529</v>
      </c>
      <c r="V655" s="24">
        <f t="shared" si="45"/>
        <v>2.6870665124677395</v>
      </c>
      <c r="W655" s="23">
        <f t="shared" si="45"/>
        <v>2.8448251114349667</v>
      </c>
      <c r="X655" s="23">
        <f t="shared" si="45"/>
        <v>2.9403065939622808</v>
      </c>
      <c r="Y655" s="24">
        <f t="shared" si="45"/>
        <v>2.9286686370350989</v>
      </c>
      <c r="Z655" s="23">
        <f t="shared" si="45"/>
        <v>2.7852973306257582</v>
      </c>
      <c r="AA655" s="23">
        <f t="shared" si="45"/>
        <v>2.6773454252822613</v>
      </c>
      <c r="AB655" s="24">
        <f t="shared" si="45"/>
        <v>2.9092565796468972</v>
      </c>
      <c r="AC655" s="23">
        <f t="shared" si="45"/>
        <v>2.7868799734235066</v>
      </c>
      <c r="AD655" s="234">
        <f t="shared" si="45"/>
        <v>2.6658806119649774</v>
      </c>
    </row>
    <row r="656" spans="1:30">
      <c r="A656" s="176"/>
      <c r="E656" s="183"/>
      <c r="F656" s="154"/>
      <c r="G656" s="26"/>
      <c r="H656" s="25"/>
      <c r="I656" s="25"/>
      <c r="J656" s="26"/>
      <c r="K656" s="25"/>
      <c r="L656" s="25"/>
      <c r="M656" s="25"/>
      <c r="N656" s="25"/>
      <c r="O656" s="25"/>
      <c r="P656" s="26"/>
      <c r="Q656" s="25"/>
      <c r="R656" s="26"/>
      <c r="S656" s="25"/>
      <c r="T656" s="25"/>
      <c r="U656" s="25"/>
      <c r="V656" s="26"/>
      <c r="W656" s="25"/>
      <c r="X656" s="25"/>
      <c r="Y656" s="26"/>
      <c r="Z656" s="25"/>
      <c r="AA656" s="25"/>
      <c r="AB656" s="26"/>
      <c r="AC656" s="25"/>
      <c r="AD656" s="251"/>
    </row>
    <row r="657" spans="1:30">
      <c r="A657" s="176"/>
      <c r="B657" s="16" t="s">
        <v>119</v>
      </c>
      <c r="C657" s="16" t="s">
        <v>119</v>
      </c>
      <c r="E657" s="174" t="s">
        <v>394</v>
      </c>
      <c r="F657" s="154"/>
      <c r="G657" s="26"/>
      <c r="H657" s="25"/>
      <c r="I657" s="25"/>
      <c r="J657" s="26"/>
      <c r="K657" s="25"/>
      <c r="L657" s="25"/>
      <c r="M657" s="25"/>
      <c r="N657" s="25"/>
      <c r="O657" s="25"/>
      <c r="P657" s="26"/>
      <c r="Q657" s="25"/>
      <c r="R657" s="26"/>
      <c r="S657" s="25"/>
      <c r="T657" s="25"/>
      <c r="U657" s="25"/>
      <c r="V657" s="26"/>
      <c r="W657" s="25"/>
      <c r="X657" s="25"/>
      <c r="Y657" s="26"/>
      <c r="Z657" s="25"/>
      <c r="AA657" s="25"/>
      <c r="AB657" s="26"/>
      <c r="AC657" s="25"/>
      <c r="AD657" s="251"/>
    </row>
    <row r="658" spans="1:30">
      <c r="A658" s="176"/>
      <c r="E658" s="177" t="s">
        <v>31</v>
      </c>
      <c r="F658" s="157">
        <v>8.2550690350350425E-2</v>
      </c>
      <c r="G658" s="102">
        <v>0.13885726927176559</v>
      </c>
      <c r="H658" s="103">
        <v>9.675535743650493E-2</v>
      </c>
      <c r="I658" s="103">
        <v>6.8030545553281904E-2</v>
      </c>
      <c r="J658" s="124">
        <v>7.0482987793301283E-2</v>
      </c>
      <c r="K658" s="92">
        <v>9.1224906032944766E-2</v>
      </c>
      <c r="L658" s="92">
        <v>8.0020355671610519E-2</v>
      </c>
      <c r="M658" s="92">
        <v>6.8930343631683474E-2</v>
      </c>
      <c r="N658" s="92">
        <v>0.1148795364530721</v>
      </c>
      <c r="O658" s="92">
        <v>7.7959066324055276E-2</v>
      </c>
      <c r="P658" s="78">
        <v>9.3948805045126246E-2</v>
      </c>
      <c r="Q658" s="79">
        <v>7.2160080276244723E-2</v>
      </c>
      <c r="R658" s="80">
        <v>9.0726714391233421E-2</v>
      </c>
      <c r="S658" s="81">
        <v>6.5155657241866338E-2</v>
      </c>
      <c r="T658" s="81">
        <v>9.5849413971364011E-2</v>
      </c>
      <c r="U658" s="81">
        <v>7.222820710124217E-2</v>
      </c>
      <c r="V658" s="99">
        <v>8.8527547412488181E-2</v>
      </c>
      <c r="W658" s="100">
        <v>8.1818973934481273E-2</v>
      </c>
      <c r="X658" s="100">
        <v>7.2853694750442829E-2</v>
      </c>
      <c r="Y658" s="84">
        <v>6.868612231674899E-2</v>
      </c>
      <c r="Z658" s="85">
        <v>8.1972041824615982E-2</v>
      </c>
      <c r="AA658" s="85">
        <v>9.2218533569915856E-2</v>
      </c>
      <c r="AB658" s="241">
        <v>8.0830775019847007E-2</v>
      </c>
      <c r="AC658" s="242">
        <v>5.8387757803863981E-2</v>
      </c>
      <c r="AD658" s="298">
        <v>0.11586257763782343</v>
      </c>
    </row>
    <row r="659" spans="1:30">
      <c r="A659" s="176"/>
      <c r="E659" s="177" t="s">
        <v>33</v>
      </c>
      <c r="F659" s="157">
        <v>0.90945714488463625</v>
      </c>
      <c r="G659" s="102">
        <v>0.85268386863222256</v>
      </c>
      <c r="H659" s="103">
        <v>0.89724986731340917</v>
      </c>
      <c r="I659" s="103">
        <v>0.92296611271717499</v>
      </c>
      <c r="J659" s="124">
        <v>0.92084112211327129</v>
      </c>
      <c r="K659" s="92">
        <v>0.90278956575961755</v>
      </c>
      <c r="L659" s="92">
        <v>0.90901199004322142</v>
      </c>
      <c r="M659" s="92">
        <v>0.92303238310102542</v>
      </c>
      <c r="N659" s="92">
        <v>0.87709548509794966</v>
      </c>
      <c r="O659" s="92">
        <v>0.91575173851323433</v>
      </c>
      <c r="P659" s="78">
        <v>0.89802100963739462</v>
      </c>
      <c r="Q659" s="79">
        <v>0.91986891265079651</v>
      </c>
      <c r="R659" s="80">
        <v>0.90102504098275094</v>
      </c>
      <c r="S659" s="81">
        <v>0.92561999656693505</v>
      </c>
      <c r="T659" s="81">
        <v>0.90104287582720943</v>
      </c>
      <c r="U659" s="81">
        <v>0.91335605144553145</v>
      </c>
      <c r="V659" s="99">
        <v>0.90195391412756432</v>
      </c>
      <c r="W659" s="100">
        <v>0.90834014592180101</v>
      </c>
      <c r="X659" s="100">
        <v>0.92381237076217271</v>
      </c>
      <c r="Y659" s="84">
        <v>0.92879316389521283</v>
      </c>
      <c r="Z659" s="85">
        <v>0.91279362300604205</v>
      </c>
      <c r="AA659" s="85">
        <v>0.89154503653673711</v>
      </c>
      <c r="AB659" s="241">
        <v>0.91708402740492945</v>
      </c>
      <c r="AC659" s="242">
        <v>0.93678937181666599</v>
      </c>
      <c r="AD659" s="298">
        <v>0.86430112920970226</v>
      </c>
    </row>
    <row r="660" spans="1:30">
      <c r="A660" s="176"/>
      <c r="E660" s="171" t="s">
        <v>32</v>
      </c>
      <c r="F660" s="157">
        <v>7.9921647650132866E-3</v>
      </c>
      <c r="G660" s="102">
        <v>8.458862096011906E-3</v>
      </c>
      <c r="H660" s="103">
        <v>5.9947752500859146E-3</v>
      </c>
      <c r="I660" s="103">
        <v>9.0033417295432416E-3</v>
      </c>
      <c r="J660" s="124">
        <v>8.6758900934275768E-3</v>
      </c>
      <c r="K660" s="92">
        <v>5.9855282074376872E-3</v>
      </c>
      <c r="L660" s="92">
        <v>1.0967654285168223E-2</v>
      </c>
      <c r="M660" s="92">
        <v>8.0372732672910879E-3</v>
      </c>
      <c r="N660" s="92">
        <v>8.0249784489781414E-3</v>
      </c>
      <c r="O660" s="92">
        <v>6.2891951627104641E-3</v>
      </c>
      <c r="P660" s="78">
        <v>8.0301853174791823E-3</v>
      </c>
      <c r="Q660" s="79">
        <v>7.9710070729587471E-3</v>
      </c>
      <c r="R660" s="80">
        <v>8.2482446260156213E-3</v>
      </c>
      <c r="S660" s="81">
        <v>9.2243461911986815E-3</v>
      </c>
      <c r="T660" s="81">
        <v>3.1077102014265127E-3</v>
      </c>
      <c r="U660" s="81">
        <v>1.4415741453226338E-2</v>
      </c>
      <c r="V660" s="99">
        <v>9.5185384599473614E-3</v>
      </c>
      <c r="W660" s="100">
        <v>9.8408801437178534E-3</v>
      </c>
      <c r="X660" s="100">
        <v>3.3339344873844117E-3</v>
      </c>
      <c r="Y660" s="84">
        <v>2.5207137880381481E-3</v>
      </c>
      <c r="Z660" s="85">
        <v>5.2343351693419663E-3</v>
      </c>
      <c r="AA660" s="85">
        <v>1.623642989334707E-2</v>
      </c>
      <c r="AB660" s="241">
        <v>2.0851975752235945E-3</v>
      </c>
      <c r="AC660" s="242">
        <v>4.822870379470069E-3</v>
      </c>
      <c r="AD660" s="298">
        <v>1.9836293152474354E-2</v>
      </c>
    </row>
    <row r="661" spans="1:30">
      <c r="A661" s="176"/>
      <c r="E661" s="171"/>
      <c r="F661" s="154"/>
      <c r="G661" s="26"/>
      <c r="H661" s="25"/>
      <c r="I661" s="25"/>
      <c r="J661" s="26"/>
      <c r="K661" s="25"/>
      <c r="L661" s="25"/>
      <c r="M661" s="25"/>
      <c r="N661" s="25"/>
      <c r="O661" s="25"/>
      <c r="P661" s="26"/>
      <c r="Q661" s="25"/>
      <c r="R661" s="26"/>
      <c r="S661" s="25"/>
      <c r="T661" s="25"/>
      <c r="U661" s="25"/>
      <c r="V661" s="26"/>
      <c r="W661" s="25"/>
      <c r="X661" s="25"/>
      <c r="Y661" s="26"/>
      <c r="Z661" s="25"/>
      <c r="AA661" s="25"/>
      <c r="AB661" s="26"/>
      <c r="AC661" s="25"/>
      <c r="AD661" s="251"/>
    </row>
    <row r="662" spans="1:30" ht="49.5">
      <c r="A662" s="176"/>
      <c r="B662" s="16"/>
      <c r="C662" s="16" t="s">
        <v>692</v>
      </c>
      <c r="E662" s="174" t="s">
        <v>395</v>
      </c>
      <c r="F662" s="154"/>
      <c r="G662" s="26"/>
      <c r="H662" s="25"/>
      <c r="I662" s="25"/>
      <c r="J662" s="26"/>
      <c r="K662" s="25"/>
      <c r="L662" s="25"/>
      <c r="M662" s="25"/>
      <c r="N662" s="25"/>
      <c r="O662" s="25"/>
      <c r="P662" s="26"/>
      <c r="Q662" s="25"/>
      <c r="R662" s="26"/>
      <c r="S662" s="25"/>
      <c r="T662" s="25"/>
      <c r="U662" s="25"/>
      <c r="V662" s="26"/>
      <c r="W662" s="25"/>
      <c r="X662" s="25"/>
      <c r="Y662" s="26"/>
      <c r="Z662" s="25"/>
      <c r="AA662" s="25"/>
      <c r="AB662" s="26"/>
      <c r="AC662" s="25"/>
      <c r="AD662" s="251"/>
    </row>
    <row r="663" spans="1:30">
      <c r="A663" s="176"/>
      <c r="E663" s="177" t="s">
        <v>246</v>
      </c>
      <c r="F663" s="157">
        <v>0.11093493855982274</v>
      </c>
      <c r="G663" s="102">
        <v>0.19179454176135791</v>
      </c>
      <c r="H663" s="103">
        <v>0.13068544920846081</v>
      </c>
      <c r="I663" s="103">
        <v>8.8450383684856609E-2</v>
      </c>
      <c r="J663" s="124">
        <v>0.12496859302415646</v>
      </c>
      <c r="K663" s="92">
        <v>7.7884483186049555E-2</v>
      </c>
      <c r="L663" s="92">
        <v>0.11489237259254484</v>
      </c>
      <c r="M663" s="92">
        <v>9.4715652038257089E-2</v>
      </c>
      <c r="N663" s="92">
        <v>0.10617025751619659</v>
      </c>
      <c r="O663" s="92">
        <v>0.29932706216364341</v>
      </c>
      <c r="P663" s="78">
        <v>9.5941598614204399E-2</v>
      </c>
      <c r="Q663" s="79">
        <v>0.1250057219677787</v>
      </c>
      <c r="R663" s="80">
        <v>0.11163214240623671</v>
      </c>
      <c r="S663" s="81">
        <v>0.10408868828115189</v>
      </c>
      <c r="T663" s="81">
        <v>0.13111012271102054</v>
      </c>
      <c r="U663" s="81">
        <v>8.3864826063919831E-2</v>
      </c>
      <c r="V663" s="99">
        <v>0.10152349170810837</v>
      </c>
      <c r="W663" s="100">
        <v>0.12390283155949761</v>
      </c>
      <c r="X663" s="100">
        <v>0.10859916867908913</v>
      </c>
      <c r="Y663" s="84">
        <v>0.11322119571789782</v>
      </c>
      <c r="Z663" s="85">
        <v>0.12633580684109999</v>
      </c>
      <c r="AA663" s="85">
        <v>9.5023090623422984E-2</v>
      </c>
      <c r="AB663" s="241">
        <v>0.13036327559274807</v>
      </c>
      <c r="AC663" s="242">
        <v>0.10792808422229044</v>
      </c>
      <c r="AD663" s="298">
        <v>8.8172478276309946E-2</v>
      </c>
    </row>
    <row r="664" spans="1:30">
      <c r="A664" s="176"/>
      <c r="E664" s="177" t="s">
        <v>247</v>
      </c>
      <c r="F664" s="157">
        <v>0.20944585674253896</v>
      </c>
      <c r="G664" s="102">
        <v>0.24353317378275649</v>
      </c>
      <c r="H664" s="103">
        <v>0.21339605121544614</v>
      </c>
      <c r="I664" s="103">
        <v>0.20350505923032958</v>
      </c>
      <c r="J664" s="124">
        <v>0.28240680393168111</v>
      </c>
      <c r="K664" s="92">
        <v>0.13759909583675697</v>
      </c>
      <c r="L664" s="92">
        <v>0.17498088773038345</v>
      </c>
      <c r="M664" s="92">
        <v>0.16522362626153533</v>
      </c>
      <c r="N664" s="92">
        <v>0.24463594325341925</v>
      </c>
      <c r="O664" s="92">
        <v>0.2719154021005723</v>
      </c>
      <c r="P664" s="78">
        <v>0.20075476367235834</v>
      </c>
      <c r="Q664" s="79">
        <v>0.2166764642816702</v>
      </c>
      <c r="R664" s="80">
        <v>0.21107632782621921</v>
      </c>
      <c r="S664" s="81">
        <v>0.23434816117894677</v>
      </c>
      <c r="T664" s="81">
        <v>0.20075325281320502</v>
      </c>
      <c r="U664" s="81">
        <v>0.17494520183532627</v>
      </c>
      <c r="V664" s="99">
        <v>0.1896592357845675</v>
      </c>
      <c r="W664" s="100">
        <v>0.19743650197714557</v>
      </c>
      <c r="X664" s="100">
        <v>0.26230212894738469</v>
      </c>
      <c r="Y664" s="84">
        <v>0.23072493739827565</v>
      </c>
      <c r="Z664" s="85">
        <v>0.21106978863232237</v>
      </c>
      <c r="AA664" s="85">
        <v>0.1920542689272996</v>
      </c>
      <c r="AB664" s="241">
        <v>0.23260394314904928</v>
      </c>
      <c r="AC664" s="242">
        <v>0.20852277988138573</v>
      </c>
      <c r="AD664" s="298">
        <v>0.18692058777513157</v>
      </c>
    </row>
    <row r="665" spans="1:30">
      <c r="A665" s="176"/>
      <c r="E665" s="177" t="s">
        <v>248</v>
      </c>
      <c r="F665" s="157">
        <v>0.25331490607349311</v>
      </c>
      <c r="G665" s="102">
        <v>0.141865937292601</v>
      </c>
      <c r="H665" s="103">
        <v>0.29491518414105417</v>
      </c>
      <c r="I665" s="103">
        <v>0.24584848787904068</v>
      </c>
      <c r="J665" s="124">
        <v>0.30253182730980599</v>
      </c>
      <c r="K665" s="92">
        <v>0.1923717721794426</v>
      </c>
      <c r="L665" s="92">
        <v>0.21451795632270723</v>
      </c>
      <c r="M665" s="92">
        <v>0.26502742076778152</v>
      </c>
      <c r="N665" s="92">
        <v>0.30872023959404093</v>
      </c>
      <c r="O665" s="92">
        <v>0.23922086556516894</v>
      </c>
      <c r="P665" s="78">
        <v>0.24132249703695019</v>
      </c>
      <c r="Q665" s="79">
        <v>0.26486988847583642</v>
      </c>
      <c r="R665" s="80">
        <v>0.25181551847032191</v>
      </c>
      <c r="S665" s="81">
        <v>0.27996069255750672</v>
      </c>
      <c r="T665" s="81">
        <v>0.22599193419554001</v>
      </c>
      <c r="U665" s="81">
        <v>0.2580471407120134</v>
      </c>
      <c r="V665" s="99">
        <v>0.25679228087505812</v>
      </c>
      <c r="W665" s="100">
        <v>0.23368502520444173</v>
      </c>
      <c r="X665" s="100">
        <v>0.26594610619414372</v>
      </c>
      <c r="Y665" s="84">
        <v>0.26912694864162301</v>
      </c>
      <c r="Z665" s="85">
        <v>0.23056023991328678</v>
      </c>
      <c r="AA665" s="85">
        <v>0.26000013355452506</v>
      </c>
      <c r="AB665" s="241">
        <v>0.25334851952943593</v>
      </c>
      <c r="AC665" s="242">
        <v>0.25649235147634292</v>
      </c>
      <c r="AD665" s="298">
        <v>0.2436455567945047</v>
      </c>
    </row>
    <row r="666" spans="1:30">
      <c r="A666" s="176"/>
      <c r="E666" s="177" t="s">
        <v>249</v>
      </c>
      <c r="F666" s="157">
        <v>0.34777441132594994</v>
      </c>
      <c r="G666" s="102">
        <v>0.35232789654686963</v>
      </c>
      <c r="H666" s="103">
        <v>0.30681904341772415</v>
      </c>
      <c r="I666" s="103">
        <v>0.36961891639665284</v>
      </c>
      <c r="J666" s="124">
        <v>0.26932733342023385</v>
      </c>
      <c r="K666" s="92">
        <v>0.46700594439699183</v>
      </c>
      <c r="L666" s="92">
        <v>0.40019941235527634</v>
      </c>
      <c r="M666" s="92">
        <v>0.38650982227502367</v>
      </c>
      <c r="N666" s="92">
        <v>0.22250134045874795</v>
      </c>
      <c r="O666" s="92">
        <v>0.16380510857748667</v>
      </c>
      <c r="P666" s="78">
        <v>0.37733169225960222</v>
      </c>
      <c r="Q666" s="79">
        <v>0.32043501410615638</v>
      </c>
      <c r="R666" s="80">
        <v>0.33853293183989436</v>
      </c>
      <c r="S666" s="81">
        <v>0.31427060616638386</v>
      </c>
      <c r="T666" s="81">
        <v>0.35989716041848402</v>
      </c>
      <c r="U666" s="81">
        <v>0.40896249541058505</v>
      </c>
      <c r="V666" s="99">
        <v>0.36036602411662427</v>
      </c>
      <c r="W666" s="100">
        <v>0.35786719424718549</v>
      </c>
      <c r="X666" s="100">
        <v>0.31745835675154871</v>
      </c>
      <c r="Y666" s="84">
        <v>0.33972017001485577</v>
      </c>
      <c r="Z666" s="85">
        <v>0.35821610386229352</v>
      </c>
      <c r="AA666" s="85">
        <v>0.34076532466628057</v>
      </c>
      <c r="AB666" s="241">
        <v>0.34032375599539644</v>
      </c>
      <c r="AC666" s="242">
        <v>0.33332602349868184</v>
      </c>
      <c r="AD666" s="298">
        <v>0.37820205577257859</v>
      </c>
    </row>
    <row r="667" spans="1:30">
      <c r="A667" s="176"/>
      <c r="E667" s="177" t="s">
        <v>250</v>
      </c>
      <c r="F667" s="157">
        <v>7.7886225321080721E-2</v>
      </c>
      <c r="G667" s="102">
        <v>6.807714739657704E-2</v>
      </c>
      <c r="H667" s="103">
        <v>5.2744662267749688E-2</v>
      </c>
      <c r="I667" s="103">
        <v>9.2577152809120336E-2</v>
      </c>
      <c r="J667" s="124">
        <v>1.9384479947708567E-2</v>
      </c>
      <c r="K667" s="92">
        <v>0.12513870440075911</v>
      </c>
      <c r="L667" s="92">
        <v>9.4034669196547821E-2</v>
      </c>
      <c r="M667" s="92">
        <v>8.8523478657402427E-2</v>
      </c>
      <c r="N667" s="92">
        <v>0.11797221917759523</v>
      </c>
      <c r="O667" s="92">
        <v>2.5731561593128668E-2</v>
      </c>
      <c r="P667" s="78">
        <v>8.4260670235350818E-2</v>
      </c>
      <c r="Q667" s="79">
        <v>7.2132330443036907E-2</v>
      </c>
      <c r="R667" s="80">
        <v>8.6943079457327738E-2</v>
      </c>
      <c r="S667" s="81">
        <v>6.7331851816010757E-2</v>
      </c>
      <c r="T667" s="81">
        <v>8.2247529861750407E-2</v>
      </c>
      <c r="U667" s="81">
        <v>6.9653578864287427E-2</v>
      </c>
      <c r="V667" s="99">
        <v>9.0368393407604553E-2</v>
      </c>
      <c r="W667" s="100">
        <v>8.7108447011729609E-2</v>
      </c>
      <c r="X667" s="100">
        <v>4.5694239427833808E-2</v>
      </c>
      <c r="Y667" s="84">
        <v>4.7206748227347717E-2</v>
      </c>
      <c r="Z667" s="85">
        <v>7.3818060750997339E-2</v>
      </c>
      <c r="AA667" s="85">
        <v>0.11019297674911116</v>
      </c>
      <c r="AB667" s="241">
        <v>4.3360505733370289E-2</v>
      </c>
      <c r="AC667" s="242">
        <v>9.2543318892348875E-2</v>
      </c>
      <c r="AD667" s="298">
        <v>0.10305932138147518</v>
      </c>
    </row>
    <row r="668" spans="1:30">
      <c r="A668" s="176"/>
      <c r="E668" s="171" t="s">
        <v>32</v>
      </c>
      <c r="F668" s="157">
        <v>6.4366197711451865E-4</v>
      </c>
      <c r="G668" s="102">
        <v>2.4013032198379018E-3</v>
      </c>
      <c r="H668" s="103">
        <v>1.4396097495650154E-3</v>
      </c>
      <c r="I668" s="108"/>
      <c r="J668" s="124">
        <v>1.3809623664140886E-3</v>
      </c>
      <c r="K668" s="91"/>
      <c r="L668" s="92">
        <v>1.3747018025403199E-3</v>
      </c>
      <c r="M668" s="91"/>
      <c r="N668" s="91"/>
      <c r="O668" s="91"/>
      <c r="P668" s="78">
        <v>3.8877818153401319E-4</v>
      </c>
      <c r="Q668" s="79">
        <v>8.8058072552142175E-4</v>
      </c>
      <c r="R668" s="96"/>
      <c r="S668" s="88"/>
      <c r="T668" s="88"/>
      <c r="U668" s="81">
        <v>4.5267571138680575E-3</v>
      </c>
      <c r="V668" s="99">
        <v>1.2905741080371615E-3</v>
      </c>
      <c r="W668" s="101"/>
      <c r="X668" s="101"/>
      <c r="Y668" s="90"/>
      <c r="Z668" s="94"/>
      <c r="AA668" s="85">
        <v>1.9642054793605791E-3</v>
      </c>
      <c r="AB668" s="244"/>
      <c r="AC668" s="242">
        <v>1.1874420289501939E-3</v>
      </c>
      <c r="AD668" s="299"/>
    </row>
    <row r="669" spans="1:30" s="11" customFormat="1">
      <c r="A669" s="173"/>
      <c r="B669" s="13"/>
      <c r="C669" s="13"/>
      <c r="D669" s="65"/>
      <c r="E669" s="172" t="s">
        <v>28</v>
      </c>
      <c r="F669" s="150">
        <f>(F663*1+F664*2+F665*3+F666*4+F667*5)/SUM(F663:F667)</f>
        <v>3.0722776504813369</v>
      </c>
      <c r="G669" s="24">
        <f t="shared" ref="G669:AD669" si="46">(G663*1+G664*2+G665*3+G666*4+G667*5)/SUM(G663:G667)</f>
        <v>2.861026215839173</v>
      </c>
      <c r="H669" s="23">
        <f t="shared" si="46"/>
        <v>2.9374513727071832</v>
      </c>
      <c r="I669" s="23">
        <f t="shared" si="46"/>
        <v>3.1743673954148512</v>
      </c>
      <c r="J669" s="24">
        <f t="shared" si="46"/>
        <v>2.7754421974612664</v>
      </c>
      <c r="K669" s="23">
        <f t="shared" si="46"/>
        <v>3.4239152909896546</v>
      </c>
      <c r="L669" s="23">
        <f t="shared" si="46"/>
        <v>3.1837557271622559</v>
      </c>
      <c r="M669" s="23">
        <f t="shared" si="46"/>
        <v>3.2089018492517796</v>
      </c>
      <c r="N669" s="23">
        <f t="shared" si="46"/>
        <v>3.0014693205281264</v>
      </c>
      <c r="O669" s="23">
        <f t="shared" si="46"/>
        <v>2.344698705335885</v>
      </c>
      <c r="P669" s="24">
        <f t="shared" si="46"/>
        <v>3.1532746616737781</v>
      </c>
      <c r="Q669" s="23">
        <f t="shared" si="46"/>
        <v>2.9980100144320674</v>
      </c>
      <c r="R669" s="24">
        <f t="shared" si="46"/>
        <v>3.0780784781158572</v>
      </c>
      <c r="S669" s="23">
        <f t="shared" si="46"/>
        <v>3.0064087720571555</v>
      </c>
      <c r="T669" s="23">
        <f t="shared" si="46"/>
        <v>3.061418721906739</v>
      </c>
      <c r="U669" s="23">
        <f t="shared" si="46"/>
        <v>3.2065297090054594</v>
      </c>
      <c r="V669" s="24">
        <f t="shared" si="46"/>
        <v>3.1485883560160803</v>
      </c>
      <c r="W669" s="23">
        <f t="shared" si="46"/>
        <v>3.0868419231745037</v>
      </c>
      <c r="X669" s="23">
        <f t="shared" si="46"/>
        <v>2.9293463693016526</v>
      </c>
      <c r="Y669" s="24">
        <f t="shared" si="46"/>
        <v>2.9769663376354796</v>
      </c>
      <c r="Z669" s="23">
        <f t="shared" si="46"/>
        <v>3.0421108230497658</v>
      </c>
      <c r="AA669" s="23">
        <f t="shared" si="46"/>
        <v>3.1794032127638836</v>
      </c>
      <c r="AB669" s="24">
        <f t="shared" si="46"/>
        <v>2.9337142731275918</v>
      </c>
      <c r="AC669" s="23">
        <f t="shared" si="46"/>
        <v>3.0941455052872273</v>
      </c>
      <c r="AD669" s="234">
        <f t="shared" si="46"/>
        <v>3.2210551542077779</v>
      </c>
    </row>
    <row r="670" spans="1:30" s="11" customFormat="1">
      <c r="A670" s="173"/>
      <c r="B670" s="13"/>
      <c r="C670" s="13"/>
      <c r="D670" s="65"/>
      <c r="E670" s="172"/>
      <c r="F670" s="150"/>
      <c r="G670" s="24"/>
      <c r="H670" s="23"/>
      <c r="I670" s="23"/>
      <c r="J670" s="24"/>
      <c r="K670" s="23"/>
      <c r="L670" s="23"/>
      <c r="M670" s="23"/>
      <c r="N670" s="23"/>
      <c r="O670" s="23"/>
      <c r="P670" s="24"/>
      <c r="Q670" s="23"/>
      <c r="R670" s="24"/>
      <c r="S670" s="23"/>
      <c r="T670" s="23"/>
      <c r="U670" s="23"/>
      <c r="V670" s="24"/>
      <c r="W670" s="23"/>
      <c r="X670" s="23"/>
      <c r="Y670" s="24"/>
      <c r="Z670" s="23"/>
      <c r="AA670" s="23"/>
      <c r="AB670" s="24"/>
      <c r="AC670" s="23"/>
      <c r="AD670" s="234"/>
    </row>
    <row r="671" spans="1:30" ht="54.75" customHeight="1">
      <c r="A671" s="176"/>
      <c r="B671" s="16"/>
      <c r="C671" s="16" t="s">
        <v>693</v>
      </c>
      <c r="E671" s="174" t="s">
        <v>396</v>
      </c>
      <c r="F671" s="154"/>
      <c r="G671" s="26"/>
      <c r="H671" s="25"/>
      <c r="I671" s="25"/>
      <c r="J671" s="26"/>
      <c r="K671" s="25"/>
      <c r="L671" s="25"/>
      <c r="M671" s="25"/>
      <c r="N671" s="25"/>
      <c r="O671" s="25"/>
      <c r="P671" s="26"/>
      <c r="Q671" s="25"/>
      <c r="R671" s="26"/>
      <c r="S671" s="25"/>
      <c r="T671" s="25"/>
      <c r="U671" s="25"/>
      <c r="V671" s="26"/>
      <c r="W671" s="25"/>
      <c r="X671" s="25"/>
      <c r="Y671" s="26"/>
      <c r="Z671" s="25"/>
      <c r="AA671" s="25"/>
      <c r="AB671" s="26"/>
      <c r="AC671" s="25"/>
      <c r="AD671" s="251"/>
    </row>
    <row r="672" spans="1:30">
      <c r="A672" s="176"/>
      <c r="E672" s="177" t="s">
        <v>246</v>
      </c>
      <c r="F672" s="157">
        <v>0.15399697581748117</v>
      </c>
      <c r="G672" s="102">
        <v>0.20154857912837121</v>
      </c>
      <c r="H672" s="103">
        <v>0.18375756978976909</v>
      </c>
      <c r="I672" s="103">
        <v>0.13064457708648233</v>
      </c>
      <c r="J672" s="124">
        <v>0.1770618344902761</v>
      </c>
      <c r="K672" s="92">
        <v>8.8674467672808094E-2</v>
      </c>
      <c r="L672" s="92">
        <v>0.14662991592923411</v>
      </c>
      <c r="M672" s="92">
        <v>0.19022032616913273</v>
      </c>
      <c r="N672" s="92">
        <v>0.17560453948947036</v>
      </c>
      <c r="O672" s="92">
        <v>0.33147652333291405</v>
      </c>
      <c r="P672" s="78">
        <v>0.16070073802684454</v>
      </c>
      <c r="Q672" s="79">
        <v>0.14807859217824604</v>
      </c>
      <c r="R672" s="80">
        <v>0.13051552274505399</v>
      </c>
      <c r="S672" s="81">
        <v>0.14920832046892496</v>
      </c>
      <c r="T672" s="81">
        <v>0.18189988667891055</v>
      </c>
      <c r="U672" s="81">
        <v>0.16169066725294054</v>
      </c>
      <c r="V672" s="99">
        <v>0.15022442464741104</v>
      </c>
      <c r="W672" s="100">
        <v>0.15450970442724851</v>
      </c>
      <c r="X672" s="100">
        <v>0.15984193804999283</v>
      </c>
      <c r="Y672" s="84">
        <v>0.16640020946753309</v>
      </c>
      <c r="Z672" s="85">
        <v>0.14035316087494179</v>
      </c>
      <c r="AA672" s="85">
        <v>0.16359777154522737</v>
      </c>
      <c r="AB672" s="241">
        <v>0.18782271431534547</v>
      </c>
      <c r="AC672" s="242">
        <v>0.13123205026575352</v>
      </c>
      <c r="AD672" s="298">
        <v>0.14488751362775071</v>
      </c>
    </row>
    <row r="673" spans="1:30">
      <c r="A673" s="176"/>
      <c r="E673" s="177" t="s">
        <v>247</v>
      </c>
      <c r="F673" s="157">
        <v>0.21565760026709341</v>
      </c>
      <c r="G673" s="102">
        <v>0.26421977756772519</v>
      </c>
      <c r="H673" s="103">
        <v>0.21238639161045739</v>
      </c>
      <c r="I673" s="103">
        <v>0.21166791633913504</v>
      </c>
      <c r="J673" s="124">
        <v>0.26282610153577896</v>
      </c>
      <c r="K673" s="92">
        <v>0.17957361861242555</v>
      </c>
      <c r="L673" s="92">
        <v>0.19159200233952065</v>
      </c>
      <c r="M673" s="92">
        <v>0.18194309440664339</v>
      </c>
      <c r="N673" s="92">
        <v>0.21540061201939739</v>
      </c>
      <c r="O673" s="92">
        <v>0.26210670068821762</v>
      </c>
      <c r="P673" s="78">
        <v>0.18367705773905774</v>
      </c>
      <c r="Q673" s="79">
        <v>0.244667875709148</v>
      </c>
      <c r="R673" s="80">
        <v>0.20637809905647717</v>
      </c>
      <c r="S673" s="81">
        <v>0.25317270871446546</v>
      </c>
      <c r="T673" s="81">
        <v>0.19329750578673108</v>
      </c>
      <c r="U673" s="81">
        <v>0.20735846982521711</v>
      </c>
      <c r="V673" s="99">
        <v>0.19701105607137459</v>
      </c>
      <c r="W673" s="100">
        <v>0.21216862267223802</v>
      </c>
      <c r="X673" s="100">
        <v>0.25279535943158965</v>
      </c>
      <c r="Y673" s="84">
        <v>0.25291651365255685</v>
      </c>
      <c r="Z673" s="85">
        <v>0.21962244061834027</v>
      </c>
      <c r="AA673" s="85">
        <v>0.1846345372331292</v>
      </c>
      <c r="AB673" s="241">
        <v>0.2370230527925285</v>
      </c>
      <c r="AC673" s="242">
        <v>0.21581347220958791</v>
      </c>
      <c r="AD673" s="298">
        <v>0.19582860449349468</v>
      </c>
    </row>
    <row r="674" spans="1:30">
      <c r="A674" s="176"/>
      <c r="E674" s="177" t="s">
        <v>248</v>
      </c>
      <c r="F674" s="157">
        <v>0.20714149729233441</v>
      </c>
      <c r="G674" s="102">
        <v>0.1733443275747642</v>
      </c>
      <c r="H674" s="103">
        <v>0.23229383092905323</v>
      </c>
      <c r="I674" s="103">
        <v>0.19821031702644626</v>
      </c>
      <c r="J674" s="124">
        <v>0.20389239062569367</v>
      </c>
      <c r="K674" s="92">
        <v>0.22915753247442155</v>
      </c>
      <c r="L674" s="92">
        <v>0.16691880988401411</v>
      </c>
      <c r="M674" s="92">
        <v>0.18709723872268424</v>
      </c>
      <c r="N674" s="92">
        <v>0.23618142553714627</v>
      </c>
      <c r="O674" s="92">
        <v>0.18421951088030764</v>
      </c>
      <c r="P674" s="78">
        <v>0.22873296817295863</v>
      </c>
      <c r="Q674" s="79">
        <v>0.18732228009109378</v>
      </c>
      <c r="R674" s="80">
        <v>0.18390096141706377</v>
      </c>
      <c r="S674" s="81">
        <v>0.23642900920246812</v>
      </c>
      <c r="T674" s="81">
        <v>0.21045312345562664</v>
      </c>
      <c r="U674" s="81">
        <v>0.19631307024293723</v>
      </c>
      <c r="V674" s="99">
        <v>0.20504910013896085</v>
      </c>
      <c r="W674" s="100">
        <v>0.16352155322090625</v>
      </c>
      <c r="X674" s="100">
        <v>0.25310417068121294</v>
      </c>
      <c r="Y674" s="84">
        <v>0.23050415329295609</v>
      </c>
      <c r="Z674" s="85">
        <v>0.18858693928910561</v>
      </c>
      <c r="AA674" s="85">
        <v>0.20722053688970296</v>
      </c>
      <c r="AB674" s="241">
        <v>0.22323708270847828</v>
      </c>
      <c r="AC674" s="242">
        <v>0.2024632558381308</v>
      </c>
      <c r="AD674" s="298">
        <v>0.19201780113293482</v>
      </c>
    </row>
    <row r="675" spans="1:30">
      <c r="A675" s="176"/>
      <c r="E675" s="177" t="s">
        <v>249</v>
      </c>
      <c r="F675" s="157">
        <v>0.32905975558328054</v>
      </c>
      <c r="G675" s="102">
        <v>0.26420368843392394</v>
      </c>
      <c r="H675" s="103">
        <v>0.31107380237309834</v>
      </c>
      <c r="I675" s="103">
        <v>0.34771138939569568</v>
      </c>
      <c r="J675" s="124">
        <v>0.32674431674886006</v>
      </c>
      <c r="K675" s="92">
        <v>0.36176922402398115</v>
      </c>
      <c r="L675" s="92">
        <v>0.35237878128475603</v>
      </c>
      <c r="M675" s="92">
        <v>0.34807874620489376</v>
      </c>
      <c r="N675" s="92">
        <v>0.24448486392492247</v>
      </c>
      <c r="O675" s="92">
        <v>0.18818170383281521</v>
      </c>
      <c r="P675" s="78">
        <v>0.34065868228377405</v>
      </c>
      <c r="Q675" s="79">
        <v>0.3189330390834727</v>
      </c>
      <c r="R675" s="80">
        <v>0.36990946515148954</v>
      </c>
      <c r="S675" s="81">
        <v>0.27611321293783148</v>
      </c>
      <c r="T675" s="81">
        <v>0.32169742579537386</v>
      </c>
      <c r="U675" s="81">
        <v>0.35384412443662749</v>
      </c>
      <c r="V675" s="99">
        <v>0.34261159962968835</v>
      </c>
      <c r="W675" s="100">
        <v>0.36232937006754079</v>
      </c>
      <c r="X675" s="100">
        <v>0.27576597542356551</v>
      </c>
      <c r="Y675" s="84">
        <v>0.29374493111868755</v>
      </c>
      <c r="Z675" s="85">
        <v>0.36137993414739567</v>
      </c>
      <c r="AA675" s="85">
        <v>0.3151202945834049</v>
      </c>
      <c r="AB675" s="241">
        <v>0.29755888933962071</v>
      </c>
      <c r="AC675" s="242">
        <v>0.33754515860742551</v>
      </c>
      <c r="AD675" s="298">
        <v>0.34544206064007588</v>
      </c>
    </row>
    <row r="676" spans="1:30">
      <c r="A676" s="176"/>
      <c r="E676" s="177" t="s">
        <v>250</v>
      </c>
      <c r="F676" s="157">
        <v>8.3570473549969507E-2</v>
      </c>
      <c r="G676" s="102">
        <v>8.6414737646561962E-2</v>
      </c>
      <c r="H676" s="103">
        <v>5.1716803702427254E-2</v>
      </c>
      <c r="I676" s="103">
        <v>0.1001777868516493</v>
      </c>
      <c r="J676" s="124">
        <v>2.0387633290859096E-2</v>
      </c>
      <c r="K676" s="92">
        <v>0.12079218210575203</v>
      </c>
      <c r="L676" s="92">
        <v>0.13817908846197244</v>
      </c>
      <c r="M676" s="92">
        <v>8.7041437160240487E-2</v>
      </c>
      <c r="N676" s="92">
        <v>0.12361251410814318</v>
      </c>
      <c r="O676" s="92">
        <v>3.0727210652099692E-2</v>
      </c>
      <c r="P676" s="78">
        <v>7.7503563797676575E-2</v>
      </c>
      <c r="Q676" s="79">
        <v>8.8696577116813155E-2</v>
      </c>
      <c r="R676" s="80">
        <v>0.10227743806360602</v>
      </c>
      <c r="S676" s="81">
        <v>7.3566751302953357E-2</v>
      </c>
      <c r="T676" s="81">
        <v>8.4159872381604744E-2</v>
      </c>
      <c r="U676" s="81">
        <v>6.0160492470045061E-2</v>
      </c>
      <c r="V676" s="99">
        <v>9.097017512079944E-2</v>
      </c>
      <c r="W676" s="100">
        <v>9.6312612359802513E-2</v>
      </c>
      <c r="X676" s="100">
        <v>5.5321682502507546E-2</v>
      </c>
      <c r="Y676" s="84">
        <v>4.8211926113877999E-2</v>
      </c>
      <c r="Z676" s="85">
        <v>8.4556179147120325E-2</v>
      </c>
      <c r="AA676" s="85">
        <v>0.11051838284395092</v>
      </c>
      <c r="AB676" s="241">
        <v>4.4919813580570969E-2</v>
      </c>
      <c r="AC676" s="242">
        <v>0.10754733531727982</v>
      </c>
      <c r="AD676" s="298">
        <v>0.10084783855802876</v>
      </c>
    </row>
    <row r="677" spans="1:30">
      <c r="A677" s="176"/>
      <c r="E677" s="171" t="s">
        <v>32</v>
      </c>
      <c r="F677" s="157">
        <v>1.0573697489840979E-2</v>
      </c>
      <c r="G677" s="102">
        <v>1.026888964865354E-2</v>
      </c>
      <c r="H677" s="103">
        <v>8.771601595194722E-3</v>
      </c>
      <c r="I677" s="103">
        <v>1.1588013300591398E-2</v>
      </c>
      <c r="J677" s="124">
        <v>9.0877233085320322E-3</v>
      </c>
      <c r="K677" s="92">
        <v>2.0032975110611684E-2</v>
      </c>
      <c r="L677" s="92">
        <v>4.3014021005026749E-3</v>
      </c>
      <c r="M677" s="92">
        <v>5.6191573364054196E-3</v>
      </c>
      <c r="N677" s="92">
        <v>4.71604492092034E-3</v>
      </c>
      <c r="O677" s="92">
        <v>3.2883506136457564E-3</v>
      </c>
      <c r="P677" s="78">
        <v>8.7269899796884702E-3</v>
      </c>
      <c r="Q677" s="79">
        <v>1.2301635821226347E-2</v>
      </c>
      <c r="R677" s="80">
        <v>7.0185135663095441E-3</v>
      </c>
      <c r="S677" s="81">
        <v>1.1509997373356619E-2</v>
      </c>
      <c r="T677" s="81">
        <v>8.4921859017531437E-3</v>
      </c>
      <c r="U677" s="81">
        <v>2.0633175772232604E-2</v>
      </c>
      <c r="V677" s="99">
        <v>1.4133644391765643E-2</v>
      </c>
      <c r="W677" s="100">
        <v>1.1158137252263854E-2</v>
      </c>
      <c r="X677" s="100">
        <v>3.1708739111315338E-3</v>
      </c>
      <c r="Y677" s="84">
        <v>8.2222663543884446E-3</v>
      </c>
      <c r="Z677" s="85">
        <v>5.5013459230963072E-3</v>
      </c>
      <c r="AA677" s="85">
        <v>1.8908476904584741E-2</v>
      </c>
      <c r="AB677" s="241">
        <v>9.4384472634560287E-3</v>
      </c>
      <c r="AC677" s="242">
        <v>5.3987277618224583E-3</v>
      </c>
      <c r="AD677" s="298">
        <v>2.0976181547715137E-2</v>
      </c>
    </row>
    <row r="678" spans="1:30" s="11" customFormat="1">
      <c r="A678" s="173"/>
      <c r="B678" s="13"/>
      <c r="C678" s="13"/>
      <c r="D678" s="65"/>
      <c r="E678" s="172" t="s">
        <v>28</v>
      </c>
      <c r="F678" s="150">
        <f>(F672*1+F673*2+F674*3+F675*4+F676*5)/SUM(F672:F676)</f>
        <v>2.9722557919178074</v>
      </c>
      <c r="G678" s="24">
        <f t="shared" ref="G678:AD678" si="47">(G672*1+G673*2+G674*3+G675*4+G676*5)/SUM(G672:G676)</f>
        <v>2.7673269338621975</v>
      </c>
      <c r="H678" s="23">
        <f t="shared" si="47"/>
        <v>2.8331422690489769</v>
      </c>
      <c r="I678" s="23">
        <f t="shared" si="47"/>
        <v>3.0759904711776196</v>
      </c>
      <c r="J678" s="24">
        <f t="shared" si="47"/>
        <v>2.7482822717480411</v>
      </c>
      <c r="K678" s="23">
        <f t="shared" si="47"/>
        <v>3.2514687004955691</v>
      </c>
      <c r="L678" s="23">
        <f t="shared" si="47"/>
        <v>3.1445067054571019</v>
      </c>
      <c r="M678" s="23">
        <f t="shared" si="47"/>
        <v>2.9595505821373296</v>
      </c>
      <c r="N678" s="23">
        <f t="shared" si="47"/>
        <v>2.9247452965810368</v>
      </c>
      <c r="O678" s="23">
        <f t="shared" si="47"/>
        <v>2.3223480204802764</v>
      </c>
      <c r="P678" s="24">
        <f t="shared" si="47"/>
        <v>2.9905044081514673</v>
      </c>
      <c r="Q678" s="23">
        <f t="shared" si="47"/>
        <v>2.9549469065026353</v>
      </c>
      <c r="R678" s="24">
        <f t="shared" si="47"/>
        <v>3.1078118758453463</v>
      </c>
      <c r="S678" s="23">
        <f t="shared" si="47"/>
        <v>2.8701629416913255</v>
      </c>
      <c r="T678" s="23">
        <f t="shared" si="47"/>
        <v>2.9323453555966412</v>
      </c>
      <c r="U678" s="23">
        <f t="shared" si="47"/>
        <v>2.9422333965631418</v>
      </c>
      <c r="V678" s="24">
        <f t="shared" si="47"/>
        <v>3.0274804433186855</v>
      </c>
      <c r="W678" s="23">
        <f t="shared" si="47"/>
        <v>3.0341475867198651</v>
      </c>
      <c r="X678" s="23">
        <f t="shared" si="47"/>
        <v>2.8133382239410945</v>
      </c>
      <c r="Y678" s="24">
        <f t="shared" si="47"/>
        <v>2.8028306720273131</v>
      </c>
      <c r="Z678" s="23">
        <f t="shared" si="47"/>
        <v>3.030330388029947</v>
      </c>
      <c r="AA678" s="23">
        <f t="shared" si="47"/>
        <v>3.0247958313521752</v>
      </c>
      <c r="AB678" s="24">
        <f t="shared" si="47"/>
        <v>2.7725835771637595</v>
      </c>
      <c r="AC678" s="23">
        <f t="shared" si="47"/>
        <v>3.0747658972258813</v>
      </c>
      <c r="AD678" s="234">
        <f t="shared" si="47"/>
        <v>3.0628525117033574</v>
      </c>
    </row>
    <row r="679" spans="1:30">
      <c r="A679" s="176"/>
      <c r="E679" s="171"/>
      <c r="F679" s="154"/>
      <c r="G679" s="26"/>
      <c r="H679" s="25"/>
      <c r="I679" s="25"/>
      <c r="J679" s="26"/>
      <c r="K679" s="25"/>
      <c r="L679" s="25"/>
      <c r="M679" s="25"/>
      <c r="N679" s="25"/>
      <c r="O679" s="25"/>
      <c r="P679" s="26"/>
      <c r="Q679" s="25"/>
      <c r="R679" s="26"/>
      <c r="S679" s="25"/>
      <c r="T679" s="25"/>
      <c r="U679" s="25"/>
      <c r="V679" s="26"/>
      <c r="W679" s="25"/>
      <c r="X679" s="25"/>
      <c r="Y679" s="26"/>
      <c r="Z679" s="25"/>
      <c r="AA679" s="25"/>
      <c r="AB679" s="26"/>
      <c r="AC679" s="25"/>
      <c r="AD679" s="251"/>
    </row>
    <row r="680" spans="1:30" ht="49.5">
      <c r="A680" s="176"/>
      <c r="B680" s="16" t="s">
        <v>120</v>
      </c>
      <c r="C680" s="16" t="s">
        <v>668</v>
      </c>
      <c r="E680" s="174" t="s">
        <v>397</v>
      </c>
      <c r="F680" s="154"/>
      <c r="G680" s="26"/>
      <c r="H680" s="25"/>
      <c r="I680" s="25"/>
      <c r="J680" s="26"/>
      <c r="K680" s="25"/>
      <c r="L680" s="25"/>
      <c r="M680" s="25"/>
      <c r="N680" s="25"/>
      <c r="O680" s="25"/>
      <c r="P680" s="26"/>
      <c r="Q680" s="25"/>
      <c r="R680" s="26"/>
      <c r="S680" s="25"/>
      <c r="T680" s="25"/>
      <c r="U680" s="25"/>
      <c r="V680" s="26"/>
      <c r="W680" s="25"/>
      <c r="X680" s="25"/>
      <c r="Y680" s="26"/>
      <c r="Z680" s="25"/>
      <c r="AA680" s="25"/>
      <c r="AB680" s="26"/>
      <c r="AC680" s="25"/>
      <c r="AD680" s="251"/>
    </row>
    <row r="681" spans="1:30">
      <c r="A681" s="176"/>
      <c r="E681" s="177" t="s">
        <v>246</v>
      </c>
      <c r="F681" s="157">
        <v>0.16526383411720022</v>
      </c>
      <c r="G681" s="102">
        <v>0.20758921388808443</v>
      </c>
      <c r="H681" s="103">
        <v>0.18735918987900177</v>
      </c>
      <c r="I681" s="103">
        <v>0.14664687227956721</v>
      </c>
      <c r="J681" s="124">
        <v>0.18067370560753843</v>
      </c>
      <c r="K681" s="92">
        <v>0.17089266730610592</v>
      </c>
      <c r="L681" s="92">
        <v>0.14915595345827662</v>
      </c>
      <c r="M681" s="92">
        <v>0.10517726049507535</v>
      </c>
      <c r="N681" s="92">
        <v>0.17575910181591964</v>
      </c>
      <c r="O681" s="92">
        <v>0.1829437027187292</v>
      </c>
      <c r="P681" s="78">
        <v>0.1606715377902812</v>
      </c>
      <c r="Q681" s="79">
        <v>0.16981365045501717</v>
      </c>
      <c r="R681" s="80">
        <v>0.14861369307393305</v>
      </c>
      <c r="S681" s="81">
        <v>0.17016021354125266</v>
      </c>
      <c r="T681" s="81">
        <v>0.18257797433380762</v>
      </c>
      <c r="U681" s="81">
        <v>0.15962220429197382</v>
      </c>
      <c r="V681" s="99">
        <v>0.14689926683560933</v>
      </c>
      <c r="W681" s="100">
        <v>0.17636212435146847</v>
      </c>
      <c r="X681" s="100">
        <v>0.18328093829325987</v>
      </c>
      <c r="Y681" s="84">
        <v>0.19885236516622065</v>
      </c>
      <c r="Z681" s="85">
        <v>0.16203075182342275</v>
      </c>
      <c r="AA681" s="85">
        <v>0.14515196611527675</v>
      </c>
      <c r="AB681" s="241">
        <v>0.20966055883662127</v>
      </c>
      <c r="AC681" s="242">
        <v>0.14094010971249607</v>
      </c>
      <c r="AD681" s="298">
        <v>0.14558411209150895</v>
      </c>
    </row>
    <row r="682" spans="1:30">
      <c r="A682" s="176"/>
      <c r="E682" s="177" t="s">
        <v>247</v>
      </c>
      <c r="F682" s="157">
        <v>0.23799136261541132</v>
      </c>
      <c r="G682" s="102">
        <v>0.29063294397786144</v>
      </c>
      <c r="H682" s="103">
        <v>0.25879718616082681</v>
      </c>
      <c r="I682" s="103">
        <v>0.22086235128300793</v>
      </c>
      <c r="J682" s="124">
        <v>0.32437219108287474</v>
      </c>
      <c r="K682" s="92">
        <v>0.20411139233928677</v>
      </c>
      <c r="L682" s="92">
        <v>0.20133002668803551</v>
      </c>
      <c r="M682" s="92">
        <v>0.18118161663011553</v>
      </c>
      <c r="N682" s="92">
        <v>0.18920520188405368</v>
      </c>
      <c r="O682" s="92">
        <v>0.15867639395518499</v>
      </c>
      <c r="P682" s="78">
        <v>0.22870576589952982</v>
      </c>
      <c r="Q682" s="79">
        <v>0.24678681200072033</v>
      </c>
      <c r="R682" s="80">
        <v>0.218444990108459</v>
      </c>
      <c r="S682" s="81">
        <v>0.24373724840990335</v>
      </c>
      <c r="T682" s="81">
        <v>0.25321172195188107</v>
      </c>
      <c r="U682" s="81">
        <v>0.24113936713063017</v>
      </c>
      <c r="V682" s="99">
        <v>0.21280445878277285</v>
      </c>
      <c r="W682" s="100">
        <v>0.21046056146906078</v>
      </c>
      <c r="X682" s="100">
        <v>0.31447153065573064</v>
      </c>
      <c r="Y682" s="84">
        <v>0.27995566561488994</v>
      </c>
      <c r="Z682" s="85">
        <v>0.20758440396751424</v>
      </c>
      <c r="AA682" s="85">
        <v>0.23538625913418426</v>
      </c>
      <c r="AB682" s="241">
        <v>0.26089015542614846</v>
      </c>
      <c r="AC682" s="242">
        <v>0.22972211257470246</v>
      </c>
      <c r="AD682" s="298">
        <v>0.22106260445872686</v>
      </c>
    </row>
    <row r="683" spans="1:30">
      <c r="A683" s="176"/>
      <c r="E683" s="177" t="s">
        <v>248</v>
      </c>
      <c r="F683" s="157">
        <v>0.19984650901798595</v>
      </c>
      <c r="G683" s="102">
        <v>0.13127071467644882</v>
      </c>
      <c r="H683" s="103">
        <v>0.19408459635744899</v>
      </c>
      <c r="I683" s="103">
        <v>0.21164552501761805</v>
      </c>
      <c r="J683" s="124">
        <v>0.19291534190625703</v>
      </c>
      <c r="K683" s="92">
        <v>0.17710230089875137</v>
      </c>
      <c r="L683" s="92">
        <v>0.19510358596011301</v>
      </c>
      <c r="M683" s="92">
        <v>0.24614563051454591</v>
      </c>
      <c r="N683" s="92">
        <v>0.23771069704061379</v>
      </c>
      <c r="O683" s="92">
        <v>0.21954681856570413</v>
      </c>
      <c r="P683" s="78">
        <v>0.19085427004779951</v>
      </c>
      <c r="Q683" s="79">
        <v>0.20852911007687319</v>
      </c>
      <c r="R683" s="80">
        <v>0.21439691423686016</v>
      </c>
      <c r="S683" s="81">
        <v>0.2140158911741428</v>
      </c>
      <c r="T683" s="81">
        <v>0.1785048511999853</v>
      </c>
      <c r="U683" s="81">
        <v>0.18145362526904532</v>
      </c>
      <c r="V683" s="99">
        <v>0.20488237215065941</v>
      </c>
      <c r="W683" s="100">
        <v>0.21405223105083565</v>
      </c>
      <c r="X683" s="100">
        <v>0.17956037576199271</v>
      </c>
      <c r="Y683" s="84">
        <v>0.2053483067282644</v>
      </c>
      <c r="Z683" s="85">
        <v>0.20638951030220296</v>
      </c>
      <c r="AA683" s="85">
        <v>0.19531032377463606</v>
      </c>
      <c r="AB683" s="241">
        <v>0.20801038927665119</v>
      </c>
      <c r="AC683" s="242">
        <v>0.20265948028700034</v>
      </c>
      <c r="AD683" s="298">
        <v>0.19474831810584819</v>
      </c>
    </row>
    <row r="684" spans="1:30">
      <c r="A684" s="176"/>
      <c r="E684" s="177" t="s">
        <v>249</v>
      </c>
      <c r="F684" s="157">
        <v>0.32651189398806146</v>
      </c>
      <c r="G684" s="102">
        <v>0.30058403320783861</v>
      </c>
      <c r="H684" s="103">
        <v>0.31889356724224854</v>
      </c>
      <c r="I684" s="103">
        <v>0.33468629523691085</v>
      </c>
      <c r="J684" s="124">
        <v>0.27685839562777115</v>
      </c>
      <c r="K684" s="92">
        <v>0.36761767017492197</v>
      </c>
      <c r="L684" s="92">
        <v>0.33448006686976284</v>
      </c>
      <c r="M684" s="92">
        <v>0.3946322335992416</v>
      </c>
      <c r="N684" s="92">
        <v>0.2775394732944278</v>
      </c>
      <c r="O684" s="92">
        <v>0.37109845285798998</v>
      </c>
      <c r="P684" s="78">
        <v>0.34071360658513394</v>
      </c>
      <c r="Q684" s="79">
        <v>0.31333634891255441</v>
      </c>
      <c r="R684" s="80">
        <v>0.33460349335427625</v>
      </c>
      <c r="S684" s="81">
        <v>0.30486884654775359</v>
      </c>
      <c r="T684" s="81">
        <v>0.31576243486335959</v>
      </c>
      <c r="U684" s="81">
        <v>0.37048339119136242</v>
      </c>
      <c r="V684" s="99">
        <v>0.35157981036885116</v>
      </c>
      <c r="W684" s="100">
        <v>0.32808741993062684</v>
      </c>
      <c r="X684" s="100">
        <v>0.27826027879514054</v>
      </c>
      <c r="Y684" s="84">
        <v>0.26942236600941716</v>
      </c>
      <c r="Z684" s="85">
        <v>0.35294255081427162</v>
      </c>
      <c r="AA684" s="85">
        <v>0.33449525880983727</v>
      </c>
      <c r="AB684" s="241">
        <v>0.27668057104310356</v>
      </c>
      <c r="AC684" s="242">
        <v>0.35531319392666449</v>
      </c>
      <c r="AD684" s="298">
        <v>0.33554316054545763</v>
      </c>
    </row>
    <row r="685" spans="1:30">
      <c r="A685" s="176"/>
      <c r="E685" s="177" t="s">
        <v>250</v>
      </c>
      <c r="F685" s="157">
        <v>6.95867466320296E-2</v>
      </c>
      <c r="G685" s="102">
        <v>6.9923094249766712E-2</v>
      </c>
      <c r="H685" s="103">
        <v>3.9391385177716155E-2</v>
      </c>
      <c r="I685" s="103">
        <v>8.5609169672097168E-2</v>
      </c>
      <c r="J685" s="124">
        <v>2.5180365775558666E-2</v>
      </c>
      <c r="K685" s="92">
        <v>8.0275969280933973E-2</v>
      </c>
      <c r="L685" s="92">
        <v>0.11749183125056127</v>
      </c>
      <c r="M685" s="92">
        <v>6.9680160084962639E-2</v>
      </c>
      <c r="N685" s="92">
        <v>0.11978552596498504</v>
      </c>
      <c r="O685" s="92">
        <v>6.3799392643438577E-2</v>
      </c>
      <c r="P685" s="78">
        <v>7.7389650815978331E-2</v>
      </c>
      <c r="Q685" s="79">
        <v>6.1534078554834858E-2</v>
      </c>
      <c r="R685" s="80">
        <v>8.2451710391585747E-2</v>
      </c>
      <c r="S685" s="81">
        <v>6.5997795004544779E-2</v>
      </c>
      <c r="T685" s="81">
        <v>6.9943017650966444E-2</v>
      </c>
      <c r="U685" s="81">
        <v>4.7301412116988267E-2</v>
      </c>
      <c r="V685" s="99">
        <v>8.2231372064788241E-2</v>
      </c>
      <c r="W685" s="100">
        <v>7.103766319800825E-2</v>
      </c>
      <c r="X685" s="100">
        <v>4.4426876493876263E-2</v>
      </c>
      <c r="Y685" s="84">
        <v>4.642129648120781E-2</v>
      </c>
      <c r="Z685" s="85">
        <v>7.0169129187864485E-2</v>
      </c>
      <c r="AA685" s="85">
        <v>8.8227157384618324E-2</v>
      </c>
      <c r="AB685" s="241">
        <v>4.4758325417475459E-2</v>
      </c>
      <c r="AC685" s="242">
        <v>7.0149234335430438E-2</v>
      </c>
      <c r="AD685" s="298">
        <v>0.1017443520889262</v>
      </c>
    </row>
    <row r="686" spans="1:30">
      <c r="A686" s="176"/>
      <c r="E686" s="171" t="s">
        <v>32</v>
      </c>
      <c r="F686" s="157">
        <v>7.9965362931146307E-4</v>
      </c>
      <c r="G686" s="107"/>
      <c r="H686" s="103">
        <v>1.4740751827577515E-3</v>
      </c>
      <c r="I686" s="103">
        <v>5.4978651079882275E-4</v>
      </c>
      <c r="J686" s="123"/>
      <c r="K686" s="91"/>
      <c r="L686" s="92">
        <v>2.4385357732507134E-3</v>
      </c>
      <c r="M686" s="92">
        <v>3.183098676058958E-3</v>
      </c>
      <c r="N686" s="91"/>
      <c r="O686" s="92">
        <v>3.9352392589531186E-3</v>
      </c>
      <c r="P686" s="78">
        <v>1.6651688612771721E-3</v>
      </c>
      <c r="Q686" s="98"/>
      <c r="R686" s="80">
        <v>1.4891988348858249E-3</v>
      </c>
      <c r="S686" s="81">
        <v>1.2200053224028229E-3</v>
      </c>
      <c r="T686" s="88"/>
      <c r="U686" s="88"/>
      <c r="V686" s="99">
        <v>1.6027197973189388E-3</v>
      </c>
      <c r="W686" s="101"/>
      <c r="X686" s="101"/>
      <c r="Y686" s="90"/>
      <c r="Z686" s="85">
        <v>8.8365390472391859E-4</v>
      </c>
      <c r="AA686" s="85">
        <v>1.4290347814473509E-3</v>
      </c>
      <c r="AB686" s="244"/>
      <c r="AC686" s="242">
        <v>1.2158691637061837E-3</v>
      </c>
      <c r="AD686" s="298">
        <v>1.3174527095320995E-3</v>
      </c>
    </row>
    <row r="687" spans="1:30" s="11" customFormat="1">
      <c r="A687" s="173"/>
      <c r="B687" s="13"/>
      <c r="C687" s="13"/>
      <c r="D687" s="65"/>
      <c r="E687" s="172" t="s">
        <v>28</v>
      </c>
      <c r="F687" s="150">
        <f>(F681*1+F682*2+F683*3+F684*4+F685*5)/SUM(F681:F685)</f>
        <v>2.8970840592968115</v>
      </c>
      <c r="G687" s="24">
        <f t="shared" ref="G687:AD687" si="48">(G681*1+G682*2+G683*3+G684*4+G685*5)/SUM(G681:G685)</f>
        <v>2.7346188499533417</v>
      </c>
      <c r="H687" s="23">
        <f t="shared" si="48"/>
        <v>2.7638126137142462</v>
      </c>
      <c r="I687" s="23">
        <f t="shared" si="48"/>
        <v>2.9917439997013657</v>
      </c>
      <c r="J687" s="24">
        <f t="shared" si="48"/>
        <v>2.641499524880937</v>
      </c>
      <c r="K687" s="23">
        <f t="shared" si="48"/>
        <v>2.9822728817852915</v>
      </c>
      <c r="L687" s="23">
        <f t="shared" si="48"/>
        <v>3.0699924749202476</v>
      </c>
      <c r="M687" s="23">
        <f t="shared" si="48"/>
        <v>3.1429113169727509</v>
      </c>
      <c r="N687" s="23">
        <f t="shared" si="48"/>
        <v>2.9763871197085057</v>
      </c>
      <c r="O687" s="23">
        <f t="shared" si="48"/>
        <v>2.9740312454899698</v>
      </c>
      <c r="P687" s="24">
        <f t="shared" si="48"/>
        <v>2.9453530703714161</v>
      </c>
      <c r="Q687" s="23">
        <f t="shared" si="48"/>
        <v>2.8499903931114692</v>
      </c>
      <c r="R687" s="24">
        <f t="shared" si="48"/>
        <v>2.983810428389944</v>
      </c>
      <c r="S687" s="23">
        <f t="shared" si="48"/>
        <v>2.8526269651775724</v>
      </c>
      <c r="T687" s="23">
        <f t="shared" si="48"/>
        <v>2.837280799545796</v>
      </c>
      <c r="U687" s="23">
        <f t="shared" si="48"/>
        <v>2.9047024397107615</v>
      </c>
      <c r="V687" s="24">
        <f t="shared" si="48"/>
        <v>3.0094547153038316</v>
      </c>
      <c r="W687" s="23">
        <f t="shared" si="48"/>
        <v>2.9069779361546457</v>
      </c>
      <c r="X687" s="23">
        <f t="shared" si="48"/>
        <v>2.6860806245406428</v>
      </c>
      <c r="Y687" s="24">
        <f t="shared" si="48"/>
        <v>2.6846045630245015</v>
      </c>
      <c r="Z687" s="23">
        <f t="shared" si="48"/>
        <v>2.9616009701229524</v>
      </c>
      <c r="AA687" s="23">
        <f t="shared" si="48"/>
        <v>2.9852382872133307</v>
      </c>
      <c r="AB687" s="24">
        <f t="shared" si="48"/>
        <v>2.6859859487786637</v>
      </c>
      <c r="AC687" s="23">
        <f t="shared" si="48"/>
        <v>2.9839898643676084</v>
      </c>
      <c r="AD687" s="234">
        <f t="shared" si="48"/>
        <v>3.0268363917586019</v>
      </c>
    </row>
    <row r="688" spans="1:30">
      <c r="A688" s="176"/>
      <c r="E688" s="171"/>
      <c r="F688" s="154"/>
      <c r="G688" s="26"/>
      <c r="H688" s="25"/>
      <c r="I688" s="25"/>
      <c r="J688" s="26"/>
      <c r="K688" s="25"/>
      <c r="L688" s="25"/>
      <c r="M688" s="25"/>
      <c r="N688" s="25"/>
      <c r="O688" s="25"/>
      <c r="P688" s="26"/>
      <c r="Q688" s="25"/>
      <c r="R688" s="26"/>
      <c r="S688" s="25"/>
      <c r="T688" s="25"/>
      <c r="U688" s="25"/>
      <c r="V688" s="26"/>
      <c r="W688" s="25"/>
      <c r="X688" s="25"/>
      <c r="Y688" s="26"/>
      <c r="Z688" s="25"/>
      <c r="AA688" s="25"/>
      <c r="AB688" s="26"/>
      <c r="AC688" s="25"/>
      <c r="AD688" s="251"/>
    </row>
    <row r="689" spans="1:30" ht="49.5">
      <c r="A689" s="176"/>
      <c r="B689" s="16" t="s">
        <v>121</v>
      </c>
      <c r="C689" s="16" t="s">
        <v>669</v>
      </c>
      <c r="E689" s="174" t="s">
        <v>398</v>
      </c>
      <c r="F689" s="154"/>
      <c r="G689" s="26"/>
      <c r="H689" s="25"/>
      <c r="I689" s="25"/>
      <c r="J689" s="26"/>
      <c r="K689" s="25"/>
      <c r="L689" s="25"/>
      <c r="M689" s="25"/>
      <c r="N689" s="25"/>
      <c r="O689" s="25"/>
      <c r="P689" s="26"/>
      <c r="Q689" s="25"/>
      <c r="R689" s="26"/>
      <c r="S689" s="25"/>
      <c r="T689" s="25"/>
      <c r="U689" s="25"/>
      <c r="V689" s="26"/>
      <c r="W689" s="25"/>
      <c r="X689" s="25"/>
      <c r="Y689" s="26"/>
      <c r="Z689" s="25"/>
      <c r="AA689" s="25"/>
      <c r="AB689" s="26"/>
      <c r="AC689" s="25"/>
      <c r="AD689" s="251"/>
    </row>
    <row r="690" spans="1:30">
      <c r="A690" s="176"/>
      <c r="E690" s="177" t="s">
        <v>246</v>
      </c>
      <c r="F690" s="157">
        <v>0.16968516822903496</v>
      </c>
      <c r="G690" s="102">
        <v>0.16116083100376083</v>
      </c>
      <c r="H690" s="103">
        <v>0.22375122101083941</v>
      </c>
      <c r="I690" s="103">
        <v>0.14080604651476109</v>
      </c>
      <c r="J690" s="124">
        <v>0.1717949032805916</v>
      </c>
      <c r="K690" s="92">
        <v>0.15157416809746613</v>
      </c>
      <c r="L690" s="92">
        <v>0.16554641392475308</v>
      </c>
      <c r="M690" s="92">
        <v>0.13069305148459603</v>
      </c>
      <c r="N690" s="92">
        <v>0.23051446954862828</v>
      </c>
      <c r="O690" s="92">
        <v>0.24836707006998909</v>
      </c>
      <c r="P690" s="78">
        <v>0.16115745266117862</v>
      </c>
      <c r="Q690" s="79">
        <v>0.17788283450794359</v>
      </c>
      <c r="R690" s="80">
        <v>0.18101718841645872</v>
      </c>
      <c r="S690" s="81">
        <v>0.19267926841069646</v>
      </c>
      <c r="T690" s="81">
        <v>0.14191225315885411</v>
      </c>
      <c r="U690" s="81">
        <v>0.15387236699490603</v>
      </c>
      <c r="V690" s="99">
        <v>0.16884269537562038</v>
      </c>
      <c r="W690" s="100">
        <v>0.16154291674461635</v>
      </c>
      <c r="X690" s="100">
        <v>0.17836095138687302</v>
      </c>
      <c r="Y690" s="84">
        <v>0.17817277299288942</v>
      </c>
      <c r="Z690" s="85">
        <v>0.16097437236791712</v>
      </c>
      <c r="AA690" s="85">
        <v>0.16840287714879895</v>
      </c>
      <c r="AB690" s="241">
        <v>0.17141664028047376</v>
      </c>
      <c r="AC690" s="242">
        <v>0.15405570260969431</v>
      </c>
      <c r="AD690" s="298">
        <v>0.18151915583689909</v>
      </c>
    </row>
    <row r="691" spans="1:30">
      <c r="A691" s="176"/>
      <c r="E691" s="177" t="s">
        <v>247</v>
      </c>
      <c r="F691" s="157">
        <v>0.35500110507323962</v>
      </c>
      <c r="G691" s="102">
        <v>0.40453311344850479</v>
      </c>
      <c r="H691" s="103">
        <v>0.33898411898159819</v>
      </c>
      <c r="I691" s="103">
        <v>0.35794592191369334</v>
      </c>
      <c r="J691" s="124">
        <v>0.38284620201930514</v>
      </c>
      <c r="K691" s="92">
        <v>0.32722690494800405</v>
      </c>
      <c r="L691" s="92">
        <v>0.33393202955717205</v>
      </c>
      <c r="M691" s="92">
        <v>0.38282686763289658</v>
      </c>
      <c r="N691" s="92">
        <v>0.32046591679972508</v>
      </c>
      <c r="O691" s="92">
        <v>0.42425630935374609</v>
      </c>
      <c r="P691" s="78">
        <v>0.35454444219411696</v>
      </c>
      <c r="Q691" s="79">
        <v>0.35488147388341756</v>
      </c>
      <c r="R691" s="80">
        <v>0.32327544213697051</v>
      </c>
      <c r="S691" s="81">
        <v>0.3765523692784104</v>
      </c>
      <c r="T691" s="81">
        <v>0.38762708397023771</v>
      </c>
      <c r="U691" s="81">
        <v>0.32162180582212635</v>
      </c>
      <c r="V691" s="99">
        <v>0.34926796430268259</v>
      </c>
      <c r="W691" s="100">
        <v>0.35303516833286769</v>
      </c>
      <c r="X691" s="100">
        <v>0.36267579102099307</v>
      </c>
      <c r="Y691" s="84">
        <v>0.31105373929502195</v>
      </c>
      <c r="Z691" s="85">
        <v>0.39339370661522177</v>
      </c>
      <c r="AA691" s="85">
        <v>0.34967946883406786</v>
      </c>
      <c r="AB691" s="241">
        <v>0.34427511391951982</v>
      </c>
      <c r="AC691" s="242">
        <v>0.37838415161584021</v>
      </c>
      <c r="AD691" s="298">
        <v>0.34017473321893055</v>
      </c>
    </row>
    <row r="692" spans="1:30">
      <c r="A692" s="176"/>
      <c r="E692" s="177" t="s">
        <v>248</v>
      </c>
      <c r="F692" s="157">
        <v>0.17325829047201785</v>
      </c>
      <c r="G692" s="102">
        <v>0.11712084950626471</v>
      </c>
      <c r="H692" s="103">
        <v>0.17958903138391732</v>
      </c>
      <c r="I692" s="103">
        <v>0.17759668034483705</v>
      </c>
      <c r="J692" s="124">
        <v>0.19161390447169638</v>
      </c>
      <c r="K692" s="92">
        <v>0.15822440853673059</v>
      </c>
      <c r="L692" s="92">
        <v>0.16998827937007946</v>
      </c>
      <c r="M692" s="92">
        <v>0.15739987939626129</v>
      </c>
      <c r="N692" s="92">
        <v>0.18399092339093109</v>
      </c>
      <c r="O692" s="92">
        <v>0.15113698642444498</v>
      </c>
      <c r="P692" s="78">
        <v>0.18232406147778785</v>
      </c>
      <c r="Q692" s="79">
        <v>0.16519029770512816</v>
      </c>
      <c r="R692" s="80">
        <v>0.18535356045769505</v>
      </c>
      <c r="S692" s="81">
        <v>0.18021768883031425</v>
      </c>
      <c r="T692" s="81">
        <v>0.14941144290157155</v>
      </c>
      <c r="U692" s="81">
        <v>0.17884538013547291</v>
      </c>
      <c r="V692" s="99">
        <v>0.16557395133802261</v>
      </c>
      <c r="W692" s="100">
        <v>0.19292994267174771</v>
      </c>
      <c r="X692" s="100">
        <v>0.17232677211554495</v>
      </c>
      <c r="Y692" s="84">
        <v>0.18820680037233742</v>
      </c>
      <c r="Z692" s="85">
        <v>0.18158795694043806</v>
      </c>
      <c r="AA692" s="85">
        <v>0.1546934920725774</v>
      </c>
      <c r="AB692" s="241">
        <v>0.1863360820862989</v>
      </c>
      <c r="AC692" s="242">
        <v>0.18548314391370491</v>
      </c>
      <c r="AD692" s="298">
        <v>0.13999766558803589</v>
      </c>
    </row>
    <row r="693" spans="1:30">
      <c r="A693" s="176"/>
      <c r="E693" s="177" t="s">
        <v>249</v>
      </c>
      <c r="F693" s="157">
        <v>0.23842259938859908</v>
      </c>
      <c r="G693" s="102">
        <v>0.26395430686000443</v>
      </c>
      <c r="H693" s="103">
        <v>0.2163680441769599</v>
      </c>
      <c r="I693" s="103">
        <v>0.24676929008067514</v>
      </c>
      <c r="J693" s="124">
        <v>0.23022610210252192</v>
      </c>
      <c r="K693" s="92">
        <v>0.25615388112925264</v>
      </c>
      <c r="L693" s="92">
        <v>0.25767885474017738</v>
      </c>
      <c r="M693" s="92">
        <v>0.26425419187994825</v>
      </c>
      <c r="N693" s="92">
        <v>0.19309123117803362</v>
      </c>
      <c r="O693" s="92">
        <v>0.1542276488504353</v>
      </c>
      <c r="P693" s="78">
        <v>0.24010943103545959</v>
      </c>
      <c r="Q693" s="79">
        <v>0.23729857908396665</v>
      </c>
      <c r="R693" s="80">
        <v>0.22712171068982315</v>
      </c>
      <c r="S693" s="81">
        <v>0.20457058988880544</v>
      </c>
      <c r="T693" s="81">
        <v>0.25674122566067575</v>
      </c>
      <c r="U693" s="81">
        <v>0.2929750621632139</v>
      </c>
      <c r="V693" s="99">
        <v>0.24461926496821515</v>
      </c>
      <c r="W693" s="100">
        <v>0.21800368520459551</v>
      </c>
      <c r="X693" s="100">
        <v>0.24986813743352829</v>
      </c>
      <c r="Y693" s="84">
        <v>0.27640949571357087</v>
      </c>
      <c r="Z693" s="85">
        <v>0.2041674419846583</v>
      </c>
      <c r="AA693" s="85">
        <v>0.24118348501326006</v>
      </c>
      <c r="AB693" s="241">
        <v>0.25789635503425618</v>
      </c>
      <c r="AC693" s="242">
        <v>0.21113337453917544</v>
      </c>
      <c r="AD693" s="298">
        <v>0.24922206963004537</v>
      </c>
    </row>
    <row r="694" spans="1:30">
      <c r="A694" s="176"/>
      <c r="E694" s="177" t="s">
        <v>250</v>
      </c>
      <c r="F694" s="157">
        <v>6.363283683710845E-2</v>
      </c>
      <c r="G694" s="102">
        <v>5.3230899181465313E-2</v>
      </c>
      <c r="H694" s="103">
        <v>4.1307584446685155E-2</v>
      </c>
      <c r="I694" s="103">
        <v>7.6882061146033423E-2</v>
      </c>
      <c r="J694" s="124">
        <v>2.3518888125884943E-2</v>
      </c>
      <c r="K694" s="92">
        <v>0.1068206372885466</v>
      </c>
      <c r="L694" s="92">
        <v>7.2854422407818045E-2</v>
      </c>
      <c r="M694" s="92">
        <v>6.4826009606297794E-2</v>
      </c>
      <c r="N694" s="92">
        <v>7.1937459082681871E-2</v>
      </c>
      <c r="O694" s="92">
        <v>2.2011985301384505E-2</v>
      </c>
      <c r="P694" s="78">
        <v>6.1864612631456935E-2</v>
      </c>
      <c r="Q694" s="79">
        <v>6.4746814819544085E-2</v>
      </c>
      <c r="R694" s="80">
        <v>8.3232098299052593E-2</v>
      </c>
      <c r="S694" s="81">
        <v>4.5980083591773538E-2</v>
      </c>
      <c r="T694" s="81">
        <v>6.430799430866091E-2</v>
      </c>
      <c r="U694" s="81">
        <v>5.2685384884280789E-2</v>
      </c>
      <c r="V694" s="99">
        <v>7.1696124015459314E-2</v>
      </c>
      <c r="W694" s="100">
        <v>7.4488287046172691E-2</v>
      </c>
      <c r="X694" s="100">
        <v>3.6768348043060693E-2</v>
      </c>
      <c r="Y694" s="84">
        <v>4.6157191626180344E-2</v>
      </c>
      <c r="Z694" s="85">
        <v>5.9876522091764833E-2</v>
      </c>
      <c r="AA694" s="85">
        <v>8.6040676931295662E-2</v>
      </c>
      <c r="AB694" s="241">
        <v>4.0075808679451354E-2</v>
      </c>
      <c r="AC694" s="242">
        <v>7.0943627321585059E-2</v>
      </c>
      <c r="AD694" s="298">
        <v>8.9086375726089045E-2</v>
      </c>
    </row>
    <row r="695" spans="1:30">
      <c r="A695" s="176"/>
      <c r="E695" s="171" t="s">
        <v>32</v>
      </c>
      <c r="F695" s="154"/>
      <c r="G695" s="26"/>
      <c r="H695" s="25"/>
      <c r="I695" s="25"/>
      <c r="J695" s="26"/>
      <c r="K695" s="25"/>
      <c r="L695" s="25"/>
      <c r="M695" s="25"/>
      <c r="N695" s="25"/>
      <c r="O695" s="25"/>
      <c r="P695" s="26"/>
      <c r="Q695" s="25"/>
      <c r="R695" s="26"/>
      <c r="S695" s="25"/>
      <c r="T695" s="25"/>
      <c r="U695" s="25"/>
      <c r="V695" s="26"/>
      <c r="W695" s="25"/>
      <c r="X695" s="25"/>
      <c r="Y695" s="26"/>
      <c r="Z695" s="25"/>
      <c r="AA695" s="25"/>
      <c r="AB695" s="26"/>
      <c r="AC695" s="25"/>
      <c r="AD695" s="251"/>
    </row>
    <row r="696" spans="1:30" s="11" customFormat="1">
      <c r="A696" s="173"/>
      <c r="B696" s="13"/>
      <c r="C696" s="13"/>
      <c r="D696" s="65"/>
      <c r="E696" s="172" t="s">
        <v>28</v>
      </c>
      <c r="F696" s="150">
        <f>(F690*1+F691*2+F692*3+F693*4+F694*5)/SUM(F690:F694)</f>
        <v>2.6713168315315063</v>
      </c>
      <c r="G696" s="24">
        <f t="shared" ref="G696:AD696" si="49">(G690*1+G691*2+G692*3+G693*4+G694*5)/SUM(G690:G694)</f>
        <v>2.6435613297669085</v>
      </c>
      <c r="H696" s="23">
        <f t="shared" si="49"/>
        <v>2.5124966520670529</v>
      </c>
      <c r="I696" s="23">
        <f t="shared" si="49"/>
        <v>2.7609753974295268</v>
      </c>
      <c r="J696" s="24">
        <f t="shared" si="49"/>
        <v>2.5508278697738036</v>
      </c>
      <c r="K696" s="23">
        <f t="shared" si="49"/>
        <v>2.8394199145634094</v>
      </c>
      <c r="L696" s="23">
        <f t="shared" si="49"/>
        <v>2.7383628421491353</v>
      </c>
      <c r="M696" s="23">
        <f t="shared" si="49"/>
        <v>2.7496932404904548</v>
      </c>
      <c r="N696" s="23">
        <f t="shared" si="49"/>
        <v>2.5554712934464154</v>
      </c>
      <c r="O696" s="23">
        <f t="shared" si="49"/>
        <v>2.27726116995948</v>
      </c>
      <c r="P696" s="24">
        <f t="shared" si="49"/>
        <v>2.6869793087818992</v>
      </c>
      <c r="Q696" s="23">
        <f t="shared" si="49"/>
        <v>2.6561450658237504</v>
      </c>
      <c r="R696" s="24">
        <f t="shared" si="49"/>
        <v>2.7082760883180401</v>
      </c>
      <c r="S696" s="23">
        <f t="shared" si="49"/>
        <v>2.5346198509725495</v>
      </c>
      <c r="T696" s="23">
        <f t="shared" si="49"/>
        <v>2.7139056239900516</v>
      </c>
      <c r="U696" s="23">
        <f t="shared" si="49"/>
        <v>2.7689792921198371</v>
      </c>
      <c r="V696" s="24">
        <f t="shared" si="49"/>
        <v>2.7010581579452109</v>
      </c>
      <c r="W696" s="23">
        <f t="shared" si="49"/>
        <v>2.6908592574748407</v>
      </c>
      <c r="X696" s="23">
        <f t="shared" si="49"/>
        <v>2.6040071397249105</v>
      </c>
      <c r="Y696" s="24">
        <f t="shared" si="49"/>
        <v>2.7013245936851309</v>
      </c>
      <c r="Z696" s="23">
        <f t="shared" si="49"/>
        <v>2.6085780348171319</v>
      </c>
      <c r="AA696" s="23">
        <f t="shared" si="49"/>
        <v>2.7267796157441855</v>
      </c>
      <c r="AB696" s="24">
        <f t="shared" si="49"/>
        <v>2.6509395779126916</v>
      </c>
      <c r="AC696" s="23">
        <f t="shared" si="49"/>
        <v>2.6665250723471168</v>
      </c>
      <c r="AD696" s="234">
        <f t="shared" si="49"/>
        <v>2.7241817761894951</v>
      </c>
    </row>
    <row r="697" spans="1:30" s="11" customFormat="1">
      <c r="A697" s="173"/>
      <c r="B697" s="13"/>
      <c r="C697" s="13"/>
      <c r="D697" s="65"/>
      <c r="E697" s="172"/>
      <c r="F697" s="150"/>
      <c r="G697" s="24"/>
      <c r="H697" s="23"/>
      <c r="I697" s="23"/>
      <c r="J697" s="24"/>
      <c r="K697" s="23"/>
      <c r="L697" s="23"/>
      <c r="M697" s="23"/>
      <c r="N697" s="23"/>
      <c r="O697" s="23"/>
      <c r="P697" s="24"/>
      <c r="Q697" s="23"/>
      <c r="R697" s="24"/>
      <c r="S697" s="23"/>
      <c r="T697" s="23"/>
      <c r="U697" s="23"/>
      <c r="V697" s="24"/>
      <c r="W697" s="23"/>
      <c r="X697" s="23"/>
      <c r="Y697" s="24"/>
      <c r="Z697" s="23"/>
      <c r="AA697" s="23"/>
      <c r="AB697" s="24"/>
      <c r="AC697" s="23"/>
      <c r="AD697" s="234"/>
    </row>
    <row r="698" spans="1:30" ht="49.5">
      <c r="A698" s="176"/>
      <c r="B698" s="16"/>
      <c r="C698" s="16" t="s">
        <v>694</v>
      </c>
      <c r="E698" s="174" t="s">
        <v>399</v>
      </c>
      <c r="F698" s="154"/>
      <c r="G698" s="26"/>
      <c r="H698" s="25"/>
      <c r="I698" s="25"/>
      <c r="J698" s="26"/>
      <c r="K698" s="25"/>
      <c r="L698" s="25"/>
      <c r="M698" s="25"/>
      <c r="N698" s="25"/>
      <c r="O698" s="25"/>
      <c r="P698" s="26"/>
      <c r="Q698" s="25"/>
      <c r="R698" s="26"/>
      <c r="S698" s="25"/>
      <c r="T698" s="25"/>
      <c r="U698" s="25"/>
      <c r="V698" s="26"/>
      <c r="W698" s="25"/>
      <c r="X698" s="25"/>
      <c r="Y698" s="26"/>
      <c r="Z698" s="25"/>
      <c r="AA698" s="25"/>
      <c r="AB698" s="26"/>
      <c r="AC698" s="25"/>
      <c r="AD698" s="251"/>
    </row>
    <row r="699" spans="1:30">
      <c r="A699" s="176"/>
      <c r="E699" s="177" t="s">
        <v>246</v>
      </c>
      <c r="F699" s="157">
        <v>0.17342851247936777</v>
      </c>
      <c r="G699" s="102">
        <v>0.23913375755186755</v>
      </c>
      <c r="H699" s="103">
        <v>0.22441140268819851</v>
      </c>
      <c r="I699" s="103">
        <v>0.1366186505713689</v>
      </c>
      <c r="J699" s="124">
        <v>0.14585305124673886</v>
      </c>
      <c r="K699" s="92">
        <v>0.16506175525885894</v>
      </c>
      <c r="L699" s="92">
        <v>0.20043935193287218</v>
      </c>
      <c r="M699" s="92">
        <v>0.11787365408327659</v>
      </c>
      <c r="N699" s="92">
        <v>0.25516113647203109</v>
      </c>
      <c r="O699" s="92">
        <v>0.31826635400663056</v>
      </c>
      <c r="P699" s="78">
        <v>0.17346409825603351</v>
      </c>
      <c r="Q699" s="79">
        <v>0.1734853490432563</v>
      </c>
      <c r="R699" s="80">
        <v>0.18117326599795208</v>
      </c>
      <c r="S699" s="81">
        <v>0.19005816625942221</v>
      </c>
      <c r="T699" s="81">
        <v>0.1557695556681872</v>
      </c>
      <c r="U699" s="81">
        <v>0.15834705583611264</v>
      </c>
      <c r="V699" s="99">
        <v>0.16526389421666629</v>
      </c>
      <c r="W699" s="100">
        <v>0.18046226509383434</v>
      </c>
      <c r="X699" s="100">
        <v>0.18196540074485365</v>
      </c>
      <c r="Y699" s="84">
        <v>0.19637248386556355</v>
      </c>
      <c r="Z699" s="85">
        <v>0.16271414421999394</v>
      </c>
      <c r="AA699" s="85">
        <v>0.16356819872932288</v>
      </c>
      <c r="AB699" s="241">
        <v>0.19475121261764797</v>
      </c>
      <c r="AC699" s="242">
        <v>0.14000618899836503</v>
      </c>
      <c r="AD699" s="298">
        <v>0.18563767239548862</v>
      </c>
    </row>
    <row r="700" spans="1:30">
      <c r="A700" s="176"/>
      <c r="E700" s="177" t="s">
        <v>247</v>
      </c>
      <c r="F700" s="157">
        <v>0.2982978417446106</v>
      </c>
      <c r="G700" s="102">
        <v>0.35901035339924542</v>
      </c>
      <c r="H700" s="103">
        <v>0.27938358524937223</v>
      </c>
      <c r="I700" s="103">
        <v>0.30118367387124001</v>
      </c>
      <c r="J700" s="124">
        <v>0.36762502810097841</v>
      </c>
      <c r="K700" s="92">
        <v>0.22642945372388162</v>
      </c>
      <c r="L700" s="92">
        <v>0.25617119067137029</v>
      </c>
      <c r="M700" s="92">
        <v>0.33282431755384417</v>
      </c>
      <c r="N700" s="92">
        <v>0.26720008531538553</v>
      </c>
      <c r="O700" s="92">
        <v>0.39060941753591549</v>
      </c>
      <c r="P700" s="78">
        <v>0.29301827322575186</v>
      </c>
      <c r="Q700" s="79">
        <v>0.3027633507140719</v>
      </c>
      <c r="R700" s="80">
        <v>0.28515075901422593</v>
      </c>
      <c r="S700" s="81">
        <v>0.31428903873027286</v>
      </c>
      <c r="T700" s="81">
        <v>0.32089213451895371</v>
      </c>
      <c r="U700" s="81">
        <v>0.25363362346624924</v>
      </c>
      <c r="V700" s="99">
        <v>0.27302790752482742</v>
      </c>
      <c r="W700" s="100">
        <v>0.30042105640823252</v>
      </c>
      <c r="X700" s="100">
        <v>0.34079216359604969</v>
      </c>
      <c r="Y700" s="84">
        <v>0.29324012323969056</v>
      </c>
      <c r="Z700" s="85">
        <v>0.32992582814391791</v>
      </c>
      <c r="AA700" s="85">
        <v>0.25828038845324636</v>
      </c>
      <c r="AB700" s="241">
        <v>0.3115094279014487</v>
      </c>
      <c r="AC700" s="242">
        <v>0.31739815158497647</v>
      </c>
      <c r="AD700" s="298">
        <v>0.24098055114404671</v>
      </c>
    </row>
    <row r="701" spans="1:30">
      <c r="A701" s="176"/>
      <c r="E701" s="177" t="s">
        <v>248</v>
      </c>
      <c r="F701" s="157">
        <v>0.22883915620467163</v>
      </c>
      <c r="G701" s="102">
        <v>0.13415575953083897</v>
      </c>
      <c r="H701" s="103">
        <v>0.25112008271380043</v>
      </c>
      <c r="I701" s="103">
        <v>0.22989016182178929</v>
      </c>
      <c r="J701" s="124">
        <v>0.22522627191167885</v>
      </c>
      <c r="K701" s="92">
        <v>0.2559111079355697</v>
      </c>
      <c r="L701" s="92">
        <v>0.2100415404028774</v>
      </c>
      <c r="M701" s="92">
        <v>0.20293529099402083</v>
      </c>
      <c r="N701" s="92">
        <v>0.24460039517612592</v>
      </c>
      <c r="O701" s="92">
        <v>0.14163140256776546</v>
      </c>
      <c r="P701" s="78">
        <v>0.22761301918493337</v>
      </c>
      <c r="Q701" s="79">
        <v>0.23039125634611782</v>
      </c>
      <c r="R701" s="80">
        <v>0.23707985803898957</v>
      </c>
      <c r="S701" s="81">
        <v>0.2436416294847292</v>
      </c>
      <c r="T701" s="81">
        <v>0.20668365335659522</v>
      </c>
      <c r="U701" s="81">
        <v>0.22474711387735272</v>
      </c>
      <c r="V701" s="99">
        <v>0.24320614361682125</v>
      </c>
      <c r="W701" s="100">
        <v>0.22063688946180127</v>
      </c>
      <c r="X701" s="100">
        <v>0.21104186868094199</v>
      </c>
      <c r="Y701" s="84">
        <v>0.22250488997961906</v>
      </c>
      <c r="Z701" s="85">
        <v>0.19409178485572409</v>
      </c>
      <c r="AA701" s="85">
        <v>0.27429836109362182</v>
      </c>
      <c r="AB701" s="241">
        <v>0.21372632699605812</v>
      </c>
      <c r="AC701" s="242">
        <v>0.23492853006415604</v>
      </c>
      <c r="AD701" s="298">
        <v>0.24263450480105991</v>
      </c>
    </row>
    <row r="702" spans="1:30">
      <c r="A702" s="176"/>
      <c r="E702" s="177" t="s">
        <v>249</v>
      </c>
      <c r="F702" s="157">
        <v>0.2389201845645976</v>
      </c>
      <c r="G702" s="102">
        <v>0.19948595010739539</v>
      </c>
      <c r="H702" s="103">
        <v>0.19770075328639652</v>
      </c>
      <c r="I702" s="103">
        <v>0.26572268463845949</v>
      </c>
      <c r="J702" s="124">
        <v>0.22615384034110333</v>
      </c>
      <c r="K702" s="92">
        <v>0.28728509613771169</v>
      </c>
      <c r="L702" s="92">
        <v>0.24983190413469775</v>
      </c>
      <c r="M702" s="92">
        <v>0.26062407934645976</v>
      </c>
      <c r="N702" s="92">
        <v>0.14711275553883479</v>
      </c>
      <c r="O702" s="92">
        <v>0.12983477534298266</v>
      </c>
      <c r="P702" s="78">
        <v>0.24495304705713802</v>
      </c>
      <c r="Q702" s="79">
        <v>0.23377685637310144</v>
      </c>
      <c r="R702" s="80">
        <v>0.2263283991609587</v>
      </c>
      <c r="S702" s="81">
        <v>0.19215026226082307</v>
      </c>
      <c r="T702" s="81">
        <v>0.26107554020087509</v>
      </c>
      <c r="U702" s="81">
        <v>0.31364035097361981</v>
      </c>
      <c r="V702" s="99">
        <v>0.25016296730875787</v>
      </c>
      <c r="W702" s="100">
        <v>0.2296999812920768</v>
      </c>
      <c r="X702" s="100">
        <v>0.22963603461160761</v>
      </c>
      <c r="Y702" s="84">
        <v>0.24321976450435082</v>
      </c>
      <c r="Z702" s="85">
        <v>0.24326850145147871</v>
      </c>
      <c r="AA702" s="85">
        <v>0.23761662183046192</v>
      </c>
      <c r="AB702" s="241">
        <v>0.23299421339317264</v>
      </c>
      <c r="AC702" s="242">
        <v>0.24349403882499998</v>
      </c>
      <c r="AD702" s="298">
        <v>0.25244150628986656</v>
      </c>
    </row>
    <row r="703" spans="1:30">
      <c r="A703" s="176"/>
      <c r="E703" s="177" t="s">
        <v>250</v>
      </c>
      <c r="F703" s="157">
        <v>5.788463462211775E-2</v>
      </c>
      <c r="G703" s="102">
        <v>6.3540267241587359E-2</v>
      </c>
      <c r="H703" s="103">
        <v>4.0547486583624635E-2</v>
      </c>
      <c r="I703" s="103">
        <v>6.6425748469172818E-2</v>
      </c>
      <c r="J703" s="124">
        <v>3.1040482411148956E-2</v>
      </c>
      <c r="K703" s="92">
        <v>6.531258694397804E-2</v>
      </c>
      <c r="L703" s="92">
        <v>7.7913584909136122E-2</v>
      </c>
      <c r="M703" s="92">
        <v>8.4821629470513582E-2</v>
      </c>
      <c r="N703" s="92">
        <v>8.1982753257833163E-2</v>
      </c>
      <c r="O703" s="92">
        <v>1.965805054670584E-2</v>
      </c>
      <c r="P703" s="78">
        <v>5.9923937535003052E-2</v>
      </c>
      <c r="Q703" s="79">
        <v>5.5466379805175908E-2</v>
      </c>
      <c r="R703" s="80">
        <v>6.3365509836864134E-2</v>
      </c>
      <c r="S703" s="81">
        <v>5.9860903264752678E-2</v>
      </c>
      <c r="T703" s="81">
        <v>5.4243626830695113E-2</v>
      </c>
      <c r="U703" s="81">
        <v>4.8956906577787354E-2</v>
      </c>
      <c r="V703" s="99">
        <v>6.6584054777073257E-2</v>
      </c>
      <c r="W703" s="100">
        <v>6.1587508232767568E-2</v>
      </c>
      <c r="X703" s="100">
        <v>3.6564532366547053E-2</v>
      </c>
      <c r="Y703" s="84">
        <v>4.4662738410776039E-2</v>
      </c>
      <c r="Z703" s="85">
        <v>6.5316125306963346E-2</v>
      </c>
      <c r="AA703" s="85">
        <v>6.3565336843912773E-2</v>
      </c>
      <c r="AB703" s="241">
        <v>4.3033815627050664E-2</v>
      </c>
      <c r="AC703" s="242">
        <v>6.2059734392881191E-2</v>
      </c>
      <c r="AD703" s="298">
        <v>7.6480456153465048E-2</v>
      </c>
    </row>
    <row r="704" spans="1:30">
      <c r="A704" s="176"/>
      <c r="E704" s="171" t="s">
        <v>32</v>
      </c>
      <c r="F704" s="157">
        <v>2.6296703846346221E-3</v>
      </c>
      <c r="G704" s="102">
        <v>4.6739121690652979E-3</v>
      </c>
      <c r="H704" s="103">
        <v>6.83668947860765E-3</v>
      </c>
      <c r="I704" s="103">
        <v>1.5908062796948344E-4</v>
      </c>
      <c r="J704" s="124">
        <v>4.1013259883515545E-3</v>
      </c>
      <c r="K704" s="91"/>
      <c r="L704" s="92">
        <v>5.6024279490462289E-3</v>
      </c>
      <c r="M704" s="92">
        <v>9.2102855188510842E-4</v>
      </c>
      <c r="N704" s="92">
        <v>3.9428742397895553E-3</v>
      </c>
      <c r="O704" s="91"/>
      <c r="P704" s="78">
        <v>1.0276247411401555E-3</v>
      </c>
      <c r="Q704" s="79">
        <v>4.1168077182766388E-3</v>
      </c>
      <c r="R704" s="80">
        <v>6.9022079510095338E-3</v>
      </c>
      <c r="S704" s="88"/>
      <c r="T704" s="81">
        <v>1.3354894246936822E-3</v>
      </c>
      <c r="U704" s="81">
        <v>6.7494926887824312E-4</v>
      </c>
      <c r="V704" s="99">
        <v>1.7550325558539112E-3</v>
      </c>
      <c r="W704" s="100">
        <v>7.192299511287541E-3</v>
      </c>
      <c r="X704" s="101"/>
      <c r="Y704" s="90"/>
      <c r="Z704" s="85">
        <v>4.6836160219219597E-3</v>
      </c>
      <c r="AA704" s="85">
        <v>2.6710930494343007E-3</v>
      </c>
      <c r="AB704" s="241">
        <v>3.9850034646218514E-3</v>
      </c>
      <c r="AC704" s="242">
        <v>2.1133561346212732E-3</v>
      </c>
      <c r="AD704" s="298">
        <v>1.8253092160731513E-3</v>
      </c>
    </row>
    <row r="705" spans="1:30" s="11" customFormat="1">
      <c r="A705" s="173"/>
      <c r="B705" s="13"/>
      <c r="C705" s="13"/>
      <c r="D705" s="65"/>
      <c r="E705" s="172" t="s">
        <v>28</v>
      </c>
      <c r="F705" s="150">
        <f>(F699*1+F700*2+F701*3+F702*4+F703*5)/SUM(F699:F703)</f>
        <v>2.7087687448988671</v>
      </c>
      <c r="G705" s="24">
        <f t="shared" ref="G705:AD705" si="50">(G699*1+G700*2+G701*3+G702*4+G703*5)/SUM(G699:G703)</f>
        <v>2.4868903868224952</v>
      </c>
      <c r="H705" s="23">
        <f t="shared" si="50"/>
        <v>2.5474957044716127</v>
      </c>
      <c r="I705" s="23">
        <f t="shared" si="50"/>
        <v>2.8241252282936999</v>
      </c>
      <c r="J705" s="24">
        <f t="shared" si="50"/>
        <v>2.6273754196938364</v>
      </c>
      <c r="K705" s="23">
        <f t="shared" si="50"/>
        <v>2.8613573057840682</v>
      </c>
      <c r="L705" s="23">
        <f t="shared" si="50"/>
        <v>2.7471928455480348</v>
      </c>
      <c r="M705" s="23">
        <f t="shared" si="50"/>
        <v>2.8615682129387174</v>
      </c>
      <c r="N705" s="23">
        <f t="shared" si="50"/>
        <v>2.5317094932191293</v>
      </c>
      <c r="O705" s="23">
        <f t="shared" si="50"/>
        <v>2.1420087508872179</v>
      </c>
      <c r="P705" s="24">
        <f t="shared" si="50"/>
        <v>2.7245714151611278</v>
      </c>
      <c r="Q705" s="23">
        <f t="shared" si="50"/>
        <v>2.6937146492870592</v>
      </c>
      <c r="R705" s="24">
        <f t="shared" si="50"/>
        <v>2.7035157317508989</v>
      </c>
      <c r="S705" s="23">
        <f t="shared" si="50"/>
        <v>2.6174666975412113</v>
      </c>
      <c r="T705" s="23">
        <f t="shared" si="50"/>
        <v>2.7367800205079575</v>
      </c>
      <c r="U705" s="23">
        <f t="shared" si="50"/>
        <v>2.8411191925058623</v>
      </c>
      <c r="V705" s="24">
        <f t="shared" si="50"/>
        <v>2.7793882000135621</v>
      </c>
      <c r="W705" s="23">
        <f t="shared" si="50"/>
        <v>2.6892947257697095</v>
      </c>
      <c r="X705" s="23">
        <f t="shared" si="50"/>
        <v>2.5980421342589448</v>
      </c>
      <c r="Y705" s="24">
        <f t="shared" si="50"/>
        <v>2.6465601503550853</v>
      </c>
      <c r="Z705" s="23">
        <f t="shared" si="50"/>
        <v>2.7172222129072279</v>
      </c>
      <c r="AA705" s="23">
        <f t="shared" si="50"/>
        <v>2.7787395022286838</v>
      </c>
      <c r="AB705" s="24">
        <f t="shared" si="50"/>
        <v>2.6165218296731703</v>
      </c>
      <c r="AC705" s="23">
        <f t="shared" si="50"/>
        <v>2.7697163065728483</v>
      </c>
      <c r="AD705" s="234">
        <f t="shared" si="50"/>
        <v>2.792768260658089</v>
      </c>
    </row>
    <row r="706" spans="1:30">
      <c r="A706" s="176"/>
      <c r="E706" s="171"/>
      <c r="F706" s="154"/>
      <c r="G706" s="26"/>
      <c r="H706" s="25"/>
      <c r="I706" s="25"/>
      <c r="J706" s="26"/>
      <c r="K706" s="25"/>
      <c r="L706" s="25"/>
      <c r="M706" s="25"/>
      <c r="N706" s="25"/>
      <c r="O706" s="25"/>
      <c r="P706" s="26"/>
      <c r="Q706" s="25"/>
      <c r="R706" s="26"/>
      <c r="S706" s="25"/>
      <c r="T706" s="25"/>
      <c r="U706" s="25"/>
      <c r="V706" s="26"/>
      <c r="W706" s="25"/>
      <c r="X706" s="25"/>
      <c r="Y706" s="26"/>
      <c r="Z706" s="25"/>
      <c r="AA706" s="25"/>
      <c r="AB706" s="26"/>
      <c r="AC706" s="25"/>
      <c r="AD706" s="251"/>
    </row>
    <row r="707" spans="1:30" ht="49.5">
      <c r="A707" s="176"/>
      <c r="B707" s="16"/>
      <c r="C707" s="16" t="s">
        <v>695</v>
      </c>
      <c r="E707" s="174" t="s">
        <v>400</v>
      </c>
      <c r="F707" s="154"/>
      <c r="G707" s="26"/>
      <c r="H707" s="25"/>
      <c r="I707" s="25"/>
      <c r="J707" s="26"/>
      <c r="K707" s="25"/>
      <c r="L707" s="25"/>
      <c r="M707" s="25"/>
      <c r="N707" s="25"/>
      <c r="O707" s="25"/>
      <c r="P707" s="26"/>
      <c r="Q707" s="25"/>
      <c r="R707" s="26"/>
      <c r="S707" s="25"/>
      <c r="T707" s="25"/>
      <c r="U707" s="25"/>
      <c r="V707" s="26"/>
      <c r="W707" s="25"/>
      <c r="X707" s="25"/>
      <c r="Y707" s="26"/>
      <c r="Z707" s="25"/>
      <c r="AA707" s="25"/>
      <c r="AB707" s="26"/>
      <c r="AC707" s="25"/>
      <c r="AD707" s="251"/>
    </row>
    <row r="708" spans="1:30">
      <c r="A708" s="176"/>
      <c r="E708" s="177" t="s">
        <v>246</v>
      </c>
      <c r="F708" s="157">
        <v>0.28900172685223974</v>
      </c>
      <c r="G708" s="102">
        <v>0.36926424687067599</v>
      </c>
      <c r="H708" s="103">
        <v>0.34219453282011442</v>
      </c>
      <c r="I708" s="103">
        <v>0.24944554989014633</v>
      </c>
      <c r="J708" s="124">
        <v>0.22832940234121515</v>
      </c>
      <c r="K708" s="92">
        <v>0.28956715566395697</v>
      </c>
      <c r="L708" s="92">
        <v>0.27500650506473978</v>
      </c>
      <c r="M708" s="92">
        <v>0.27201924865445426</v>
      </c>
      <c r="N708" s="92">
        <v>0.43759090680182838</v>
      </c>
      <c r="O708" s="92">
        <v>0.51621250101075444</v>
      </c>
      <c r="P708" s="78">
        <v>0.26799823649810722</v>
      </c>
      <c r="Q708" s="79">
        <v>0.30895693283068326</v>
      </c>
      <c r="R708" s="80">
        <v>0.28460044218579755</v>
      </c>
      <c r="S708" s="81">
        <v>0.30087128425432791</v>
      </c>
      <c r="T708" s="81">
        <v>0.3057627173187234</v>
      </c>
      <c r="U708" s="81">
        <v>0.24402110585907441</v>
      </c>
      <c r="V708" s="99">
        <v>0.31990149259157347</v>
      </c>
      <c r="W708" s="100">
        <v>0.27934004597536194</v>
      </c>
      <c r="X708" s="100">
        <v>0.24103488953807953</v>
      </c>
      <c r="Y708" s="84">
        <v>0.26561881124956038</v>
      </c>
      <c r="Z708" s="85">
        <v>0.26742671471830298</v>
      </c>
      <c r="AA708" s="85">
        <v>0.32788048766527389</v>
      </c>
      <c r="AB708" s="241">
        <v>0.26505021173179538</v>
      </c>
      <c r="AC708" s="242">
        <v>0.27870089407545062</v>
      </c>
      <c r="AD708" s="298">
        <v>0.32988345324098334</v>
      </c>
    </row>
    <row r="709" spans="1:30">
      <c r="A709" s="176"/>
      <c r="E709" s="177" t="s">
        <v>247</v>
      </c>
      <c r="F709" s="157">
        <v>0.32865618134324348</v>
      </c>
      <c r="G709" s="102">
        <v>0.32328570968883741</v>
      </c>
      <c r="H709" s="103">
        <v>0.28502359802708088</v>
      </c>
      <c r="I709" s="103">
        <v>0.35313963851925551</v>
      </c>
      <c r="J709" s="124">
        <v>0.34661621394924436</v>
      </c>
      <c r="K709" s="92">
        <v>0.33592067786261526</v>
      </c>
      <c r="L709" s="92">
        <v>0.30293568390681525</v>
      </c>
      <c r="M709" s="92">
        <v>0.35039391339305537</v>
      </c>
      <c r="N709" s="92">
        <v>0.27483995959368546</v>
      </c>
      <c r="O709" s="92">
        <v>0.29602975661033393</v>
      </c>
      <c r="P709" s="78">
        <v>0.3057298833470849</v>
      </c>
      <c r="Q709" s="79">
        <v>0.34863368361835773</v>
      </c>
      <c r="R709" s="80">
        <v>0.34036675176357373</v>
      </c>
      <c r="S709" s="81">
        <v>0.32465044370637386</v>
      </c>
      <c r="T709" s="81">
        <v>0.31692819043481557</v>
      </c>
      <c r="U709" s="81">
        <v>0.33283719907661868</v>
      </c>
      <c r="V709" s="99">
        <v>0.30212365074121872</v>
      </c>
      <c r="W709" s="100">
        <v>0.37563972127757173</v>
      </c>
      <c r="X709" s="100">
        <v>0.33090030942925436</v>
      </c>
      <c r="Y709" s="84">
        <v>0.31198569230240097</v>
      </c>
      <c r="Z709" s="85">
        <v>0.36724789787998163</v>
      </c>
      <c r="AA709" s="85">
        <v>0.29110335222177702</v>
      </c>
      <c r="AB709" s="241">
        <v>0.3171360498391132</v>
      </c>
      <c r="AC709" s="242">
        <v>0.3340770425335603</v>
      </c>
      <c r="AD709" s="298">
        <v>0.32354080626615767</v>
      </c>
    </row>
    <row r="710" spans="1:30">
      <c r="A710" s="176"/>
      <c r="E710" s="177" t="s">
        <v>248</v>
      </c>
      <c r="F710" s="157">
        <v>0.19791902425971059</v>
      </c>
      <c r="G710" s="102">
        <v>0.1343960163464942</v>
      </c>
      <c r="H710" s="103">
        <v>0.2122985453217022</v>
      </c>
      <c r="I710" s="103">
        <v>0.19846308502259255</v>
      </c>
      <c r="J710" s="124">
        <v>0.23645082890880256</v>
      </c>
      <c r="K710" s="92">
        <v>0.17818251496383669</v>
      </c>
      <c r="L710" s="92">
        <v>0.16865042357757837</v>
      </c>
      <c r="M710" s="92">
        <v>0.21559933037723283</v>
      </c>
      <c r="N710" s="92">
        <v>0.17697906514481399</v>
      </c>
      <c r="O710" s="92">
        <v>0.11997879661824032</v>
      </c>
      <c r="P710" s="78">
        <v>0.20555346803587699</v>
      </c>
      <c r="Q710" s="79">
        <v>0.19121984596453462</v>
      </c>
      <c r="R710" s="80">
        <v>0.18420597428005631</v>
      </c>
      <c r="S710" s="81">
        <v>0.21114962748940416</v>
      </c>
      <c r="T710" s="81">
        <v>0.18781325674381935</v>
      </c>
      <c r="U710" s="81">
        <v>0.22233043860613388</v>
      </c>
      <c r="V710" s="99">
        <v>0.20077309135628205</v>
      </c>
      <c r="W710" s="100">
        <v>0.16208108987747591</v>
      </c>
      <c r="X710" s="100">
        <v>0.22490751091649117</v>
      </c>
      <c r="Y710" s="84">
        <v>0.21614209176852506</v>
      </c>
      <c r="Z710" s="85">
        <v>0.18942151960101236</v>
      </c>
      <c r="AA710" s="85">
        <v>0.19778680861618303</v>
      </c>
      <c r="AB710" s="241">
        <v>0.22013315149056611</v>
      </c>
      <c r="AC710" s="242">
        <v>0.19762494964327948</v>
      </c>
      <c r="AD710" s="298">
        <v>0.1774028921874185</v>
      </c>
    </row>
    <row r="711" spans="1:30">
      <c r="A711" s="176"/>
      <c r="E711" s="177" t="s">
        <v>249</v>
      </c>
      <c r="F711" s="157">
        <v>0.16863537408671272</v>
      </c>
      <c r="G711" s="102">
        <v>0.16074588924284844</v>
      </c>
      <c r="H711" s="103">
        <v>0.15688823111788575</v>
      </c>
      <c r="I711" s="103">
        <v>0.17625968992248062</v>
      </c>
      <c r="J711" s="124">
        <v>0.16709849331384993</v>
      </c>
      <c r="K711" s="92">
        <v>0.18345138769355013</v>
      </c>
      <c r="L711" s="92">
        <v>0.23345468445254988</v>
      </c>
      <c r="M711" s="92">
        <v>0.15570229387799187</v>
      </c>
      <c r="N711" s="92">
        <v>9.6735205334581464E-2</v>
      </c>
      <c r="O711" s="92">
        <v>6.4176167758281444E-2</v>
      </c>
      <c r="P711" s="78">
        <v>0.19986376492024843</v>
      </c>
      <c r="Q711" s="79">
        <v>0.14006000239720479</v>
      </c>
      <c r="R711" s="80">
        <v>0.16388809359069184</v>
      </c>
      <c r="S711" s="81">
        <v>0.15536692898509152</v>
      </c>
      <c r="T711" s="81">
        <v>0.1808197514518563</v>
      </c>
      <c r="U711" s="81">
        <v>0.18114543256018467</v>
      </c>
      <c r="V711" s="99">
        <v>0.16616449784475867</v>
      </c>
      <c r="W711" s="100">
        <v>0.16404542181241336</v>
      </c>
      <c r="X711" s="100">
        <v>0.18074003619272319</v>
      </c>
      <c r="Y711" s="84">
        <v>0.18470864819106811</v>
      </c>
      <c r="Z711" s="85">
        <v>0.16317224241989328</v>
      </c>
      <c r="AA711" s="85">
        <v>0.16813290595844543</v>
      </c>
      <c r="AB711" s="241">
        <v>0.17560614765608221</v>
      </c>
      <c r="AC711" s="242">
        <v>0.17394348351548389</v>
      </c>
      <c r="AD711" s="298">
        <v>0.16026110646160266</v>
      </c>
    </row>
    <row r="712" spans="1:30">
      <c r="A712" s="176"/>
      <c r="E712" s="177" t="s">
        <v>250</v>
      </c>
      <c r="F712" s="157">
        <v>1.397331069210387E-2</v>
      </c>
      <c r="G712" s="102">
        <v>1.2308137851143935E-2</v>
      </c>
      <c r="H712" s="103">
        <v>2.1554801285213641E-3</v>
      </c>
      <c r="I712" s="103">
        <v>2.0442109190399203E-2</v>
      </c>
      <c r="J712" s="124">
        <v>1.602371252530271E-2</v>
      </c>
      <c r="K712" s="92">
        <v>1.2878263816040887E-2</v>
      </c>
      <c r="L712" s="92">
        <v>1.9952702998316741E-2</v>
      </c>
      <c r="M712" s="92">
        <v>6.2852136972657065E-3</v>
      </c>
      <c r="N712" s="92">
        <v>1.3854863125090721E-2</v>
      </c>
      <c r="O712" s="92">
        <v>3.6027780023898726E-3</v>
      </c>
      <c r="P712" s="78">
        <v>2.0854647198682453E-2</v>
      </c>
      <c r="Q712" s="79">
        <v>7.6343142398180531E-3</v>
      </c>
      <c r="R712" s="80">
        <v>2.2622257215342893E-2</v>
      </c>
      <c r="S712" s="81">
        <v>7.9617155648025583E-3</v>
      </c>
      <c r="T712" s="81">
        <v>8.6760840507853765E-3</v>
      </c>
      <c r="U712" s="81">
        <v>1.6451577443113114E-2</v>
      </c>
      <c r="V712" s="99">
        <v>7.399964774011494E-3</v>
      </c>
      <c r="W712" s="100">
        <v>1.889372105717705E-2</v>
      </c>
      <c r="X712" s="100">
        <v>2.2417253923451771E-2</v>
      </c>
      <c r="Y712" s="84">
        <v>2.1544756488445446E-2</v>
      </c>
      <c r="Z712" s="85">
        <v>1.2731625380809774E-2</v>
      </c>
      <c r="AA712" s="85">
        <v>9.5606051933680575E-3</v>
      </c>
      <c r="AB712" s="241">
        <v>2.2074439282443056E-2</v>
      </c>
      <c r="AC712" s="242">
        <v>1.0940403633481047E-2</v>
      </c>
      <c r="AD712" s="298">
        <v>8.911741843837773E-3</v>
      </c>
    </row>
    <row r="713" spans="1:30">
      <c r="A713" s="176"/>
      <c r="E713" s="171" t="s">
        <v>32</v>
      </c>
      <c r="F713" s="157">
        <v>1.8143827659896389E-3</v>
      </c>
      <c r="G713" s="107"/>
      <c r="H713" s="103">
        <v>1.4396125846954017E-3</v>
      </c>
      <c r="I713" s="103">
        <v>2.2499274551258134E-3</v>
      </c>
      <c r="J713" s="124">
        <v>5.4813489615852182E-3</v>
      </c>
      <c r="K713" s="91"/>
      <c r="L713" s="91"/>
      <c r="M713" s="91"/>
      <c r="N713" s="91"/>
      <c r="O713" s="91"/>
      <c r="P713" s="95"/>
      <c r="Q713" s="79">
        <v>3.4952209494015117E-3</v>
      </c>
      <c r="R713" s="80">
        <v>4.316480964537653E-3</v>
      </c>
      <c r="S713" s="88"/>
      <c r="T713" s="88"/>
      <c r="U713" s="81">
        <v>3.2142464548752334E-3</v>
      </c>
      <c r="V713" s="99">
        <v>3.6373026921555736E-3</v>
      </c>
      <c r="W713" s="101"/>
      <c r="X713" s="101"/>
      <c r="Y713" s="90"/>
      <c r="Z713" s="94"/>
      <c r="AA713" s="85">
        <v>5.5358403449525884E-3</v>
      </c>
      <c r="AB713" s="244"/>
      <c r="AC713" s="242">
        <v>4.7132265987446555E-3</v>
      </c>
      <c r="AD713" s="299"/>
    </row>
    <row r="714" spans="1:30" s="11" customFormat="1">
      <c r="A714" s="173"/>
      <c r="B714" s="13"/>
      <c r="C714" s="13"/>
      <c r="D714" s="65"/>
      <c r="E714" s="172" t="s">
        <v>28</v>
      </c>
      <c r="F714" s="150">
        <f>(F708*1+F709*2+F710*3+F711*4+F712*5)/SUM(F708:F712)</f>
        <v>2.2886316659776766</v>
      </c>
      <c r="G714" s="24">
        <f t="shared" ref="G714:AD714" si="51">(G708*1+G709*2+G710*3+G711*4+G712*5)/SUM(G708:G712)</f>
        <v>2.1235479615149462</v>
      </c>
      <c r="H714" s="23">
        <f t="shared" si="51"/>
        <v>2.1906213359971356</v>
      </c>
      <c r="I714" s="23">
        <f t="shared" si="51"/>
        <v>2.3636814995393398</v>
      </c>
      <c r="J714" s="24">
        <f t="shared" si="51"/>
        <v>2.3925412061036511</v>
      </c>
      <c r="K714" s="23">
        <f t="shared" si="51"/>
        <v>2.2941529261351028</v>
      </c>
      <c r="L714" s="23">
        <f t="shared" si="51"/>
        <v>2.4204113964128888</v>
      </c>
      <c r="M714" s="23">
        <f t="shared" si="51"/>
        <v>2.2738403105705594</v>
      </c>
      <c r="N714" s="23">
        <f t="shared" si="51"/>
        <v>1.9744231583874208</v>
      </c>
      <c r="O714" s="23">
        <f t="shared" si="51"/>
        <v>1.7429269651312185</v>
      </c>
      <c r="P714" s="24">
        <f t="shared" si="51"/>
        <v>2.3998467029743145</v>
      </c>
      <c r="Q714" s="23">
        <f t="shared" si="51"/>
        <v>2.1859357471664538</v>
      </c>
      <c r="R714" s="24">
        <f t="shared" si="51"/>
        <v>2.296528450332977</v>
      </c>
      <c r="S714" s="23">
        <f t="shared" si="51"/>
        <v>2.2448973478996677</v>
      </c>
      <c r="T714" s="23">
        <f t="shared" si="51"/>
        <v>2.2697182944811649</v>
      </c>
      <c r="U714" s="23">
        <f t="shared" si="51"/>
        <v>2.3912123832126126</v>
      </c>
      <c r="V714" s="24">
        <f t="shared" si="51"/>
        <v>2.2362598373185878</v>
      </c>
      <c r="W714" s="23">
        <f t="shared" si="51"/>
        <v>2.2675130506984722</v>
      </c>
      <c r="X714" s="23">
        <f t="shared" si="51"/>
        <v>2.4126044555342134</v>
      </c>
      <c r="Y714" s="24">
        <f t="shared" si="51"/>
        <v>2.3845748463664371</v>
      </c>
      <c r="Z714" s="23">
        <f t="shared" si="51"/>
        <v>2.2865341658649254</v>
      </c>
      <c r="AA714" s="23">
        <f t="shared" si="51"/>
        <v>2.2361612996986926</v>
      </c>
      <c r="AB714" s="24">
        <f t="shared" si="51"/>
        <v>2.3725185529182644</v>
      </c>
      <c r="AC714" s="23">
        <f t="shared" si="51"/>
        <v>2.3010511558144073</v>
      </c>
      <c r="AD714" s="234">
        <f t="shared" si="51"/>
        <v>2.194776877401154</v>
      </c>
    </row>
    <row r="715" spans="1:30" s="11" customFormat="1">
      <c r="A715" s="173"/>
      <c r="B715" s="13"/>
      <c r="C715" s="13"/>
      <c r="D715" s="65"/>
      <c r="E715" s="172"/>
      <c r="F715" s="150"/>
      <c r="G715" s="24"/>
      <c r="H715" s="23"/>
      <c r="I715" s="23"/>
      <c r="J715" s="24"/>
      <c r="K715" s="23"/>
      <c r="L715" s="23"/>
      <c r="M715" s="23"/>
      <c r="N715" s="23"/>
      <c r="O715" s="23"/>
      <c r="P715" s="24"/>
      <c r="Q715" s="23"/>
      <c r="R715" s="24"/>
      <c r="S715" s="23"/>
      <c r="T715" s="23"/>
      <c r="U715" s="23"/>
      <c r="V715" s="24"/>
      <c r="W715" s="23"/>
      <c r="X715" s="23"/>
      <c r="Y715" s="24"/>
      <c r="Z715" s="23"/>
      <c r="AA715" s="23"/>
      <c r="AB715" s="24"/>
      <c r="AC715" s="23"/>
      <c r="AD715" s="234"/>
    </row>
    <row r="716" spans="1:30" ht="49.5">
      <c r="A716" s="176"/>
      <c r="B716" s="16"/>
      <c r="C716" s="16" t="s">
        <v>696</v>
      </c>
      <c r="E716" s="174" t="s">
        <v>401</v>
      </c>
      <c r="F716" s="154"/>
      <c r="G716" s="26"/>
      <c r="H716" s="25"/>
      <c r="I716" s="25"/>
      <c r="J716" s="26"/>
      <c r="K716" s="25"/>
      <c r="L716" s="25"/>
      <c r="M716" s="25"/>
      <c r="N716" s="25"/>
      <c r="O716" s="25"/>
      <c r="P716" s="26"/>
      <c r="Q716" s="25"/>
      <c r="R716" s="26"/>
      <c r="S716" s="25"/>
      <c r="T716" s="25"/>
      <c r="U716" s="25"/>
      <c r="V716" s="26"/>
      <c r="W716" s="25"/>
      <c r="X716" s="25"/>
      <c r="Y716" s="26"/>
      <c r="Z716" s="25"/>
      <c r="AA716" s="25"/>
      <c r="AB716" s="26"/>
      <c r="AC716" s="25"/>
      <c r="AD716" s="251"/>
    </row>
    <row r="717" spans="1:30">
      <c r="A717" s="176"/>
      <c r="E717" s="177" t="s">
        <v>246</v>
      </c>
      <c r="F717" s="157">
        <v>0.28335783669351877</v>
      </c>
      <c r="G717" s="102">
        <v>0.32326287633489525</v>
      </c>
      <c r="H717" s="103">
        <v>0.32010634631480478</v>
      </c>
      <c r="I717" s="103">
        <v>0.25764014511055067</v>
      </c>
      <c r="J717" s="124">
        <v>0.21138756622627594</v>
      </c>
      <c r="K717" s="92">
        <v>0.28538626672166129</v>
      </c>
      <c r="L717" s="92">
        <v>0.27859637972998802</v>
      </c>
      <c r="M717" s="92">
        <v>0.28593972195054634</v>
      </c>
      <c r="N717" s="92">
        <v>0.41531288140011613</v>
      </c>
      <c r="O717" s="92">
        <v>0.56171891143994324</v>
      </c>
      <c r="P717" s="78">
        <v>0.27919092460177913</v>
      </c>
      <c r="Q717" s="79">
        <v>0.28750134767480168</v>
      </c>
      <c r="R717" s="80">
        <v>0.26832691957837224</v>
      </c>
      <c r="S717" s="81">
        <v>0.30499787449497656</v>
      </c>
      <c r="T717" s="81">
        <v>0.30349629292500918</v>
      </c>
      <c r="U717" s="81">
        <v>0.23677695943717708</v>
      </c>
      <c r="V717" s="99">
        <v>0.32689132726677839</v>
      </c>
      <c r="W717" s="100">
        <v>0.24714639371822208</v>
      </c>
      <c r="X717" s="100">
        <v>0.23478701261804324</v>
      </c>
      <c r="Y717" s="84">
        <v>0.25357692836823725</v>
      </c>
      <c r="Z717" s="85">
        <v>0.27197826496911803</v>
      </c>
      <c r="AA717" s="85">
        <v>0.31963730372235893</v>
      </c>
      <c r="AB717" s="241">
        <v>0.23418182151920228</v>
      </c>
      <c r="AC717" s="242">
        <v>0.31327296487946477</v>
      </c>
      <c r="AD717" s="298">
        <v>0.3041072042774427</v>
      </c>
    </row>
    <row r="718" spans="1:30">
      <c r="A718" s="176"/>
      <c r="E718" s="177" t="s">
        <v>247</v>
      </c>
      <c r="F718" s="157">
        <v>0.28428409809555277</v>
      </c>
      <c r="G718" s="102">
        <v>0.32691510970778109</v>
      </c>
      <c r="H718" s="103">
        <v>0.2608645561518389</v>
      </c>
      <c r="I718" s="103">
        <v>0.29183470745487061</v>
      </c>
      <c r="J718" s="124">
        <v>0.33276596066237141</v>
      </c>
      <c r="K718" s="92">
        <v>0.25519336340715387</v>
      </c>
      <c r="L718" s="92">
        <v>0.27389891705063818</v>
      </c>
      <c r="M718" s="92">
        <v>0.27902448683255232</v>
      </c>
      <c r="N718" s="92">
        <v>0.24408718732596305</v>
      </c>
      <c r="O718" s="92">
        <v>0.24276075218098345</v>
      </c>
      <c r="P718" s="78">
        <v>0.27348037874939762</v>
      </c>
      <c r="Q718" s="79">
        <v>0.2931962148256877</v>
      </c>
      <c r="R718" s="80">
        <v>0.29262131540464315</v>
      </c>
      <c r="S718" s="81">
        <v>0.25950630681693815</v>
      </c>
      <c r="T718" s="81">
        <v>0.30166775275746388</v>
      </c>
      <c r="U718" s="81">
        <v>0.27987688248873255</v>
      </c>
      <c r="V718" s="99">
        <v>0.27298870387247448</v>
      </c>
      <c r="W718" s="100">
        <v>0.31334185870100051</v>
      </c>
      <c r="X718" s="100">
        <v>0.27424449234455966</v>
      </c>
      <c r="Y718" s="84">
        <v>0.25967678946270628</v>
      </c>
      <c r="Z718" s="85">
        <v>0.30486785254757459</v>
      </c>
      <c r="AA718" s="85">
        <v>0.27524182931715413</v>
      </c>
      <c r="AB718" s="241">
        <v>0.28735711302927264</v>
      </c>
      <c r="AC718" s="242">
        <v>0.27580190981768443</v>
      </c>
      <c r="AD718" s="298">
        <v>0.28534744909299292</v>
      </c>
    </row>
    <row r="719" spans="1:30">
      <c r="A719" s="176"/>
      <c r="E719" s="177" t="s">
        <v>248</v>
      </c>
      <c r="F719" s="157">
        <v>0.18743585647606151</v>
      </c>
      <c r="G719" s="102">
        <v>0.14865555175673228</v>
      </c>
      <c r="H719" s="103">
        <v>0.18509379154152922</v>
      </c>
      <c r="I719" s="103">
        <v>0.19356536996091381</v>
      </c>
      <c r="J719" s="124">
        <v>0.21710316894324161</v>
      </c>
      <c r="K719" s="92">
        <v>0.17801471646925987</v>
      </c>
      <c r="L719" s="92">
        <v>0.16019729343253272</v>
      </c>
      <c r="M719" s="92">
        <v>0.19825874079718711</v>
      </c>
      <c r="N719" s="92">
        <v>0.16839666797009228</v>
      </c>
      <c r="O719" s="92">
        <v>0.11504631501397088</v>
      </c>
      <c r="P719" s="78">
        <v>0.18145782049779235</v>
      </c>
      <c r="Q719" s="79">
        <v>0.19330746199255902</v>
      </c>
      <c r="R719" s="80">
        <v>0.20212722596730726</v>
      </c>
      <c r="S719" s="81">
        <v>0.17749406989858635</v>
      </c>
      <c r="T719" s="81">
        <v>0.16214588555476253</v>
      </c>
      <c r="U719" s="81">
        <v>0.22229746070133011</v>
      </c>
      <c r="V719" s="99">
        <v>0.16346728811455835</v>
      </c>
      <c r="W719" s="100">
        <v>0.18692466581925538</v>
      </c>
      <c r="X719" s="100">
        <v>0.23305519699093946</v>
      </c>
      <c r="Y719" s="84">
        <v>0.20902397784612106</v>
      </c>
      <c r="Z719" s="85">
        <v>0.17898107029673724</v>
      </c>
      <c r="AA719" s="85">
        <v>0.18275046267147463</v>
      </c>
      <c r="AB719" s="241">
        <v>0.21769848153195942</v>
      </c>
      <c r="AC719" s="242">
        <v>0.16612100060346799</v>
      </c>
      <c r="AD719" s="298">
        <v>0.18174661416716645</v>
      </c>
    </row>
    <row r="720" spans="1:30">
      <c r="A720" s="176"/>
      <c r="E720" s="177" t="s">
        <v>249</v>
      </c>
      <c r="F720" s="157">
        <v>0.21466944222057652</v>
      </c>
      <c r="G720" s="102">
        <v>0.18440962934658006</v>
      </c>
      <c r="H720" s="103">
        <v>0.22141302742356359</v>
      </c>
      <c r="I720" s="103">
        <v>0.21556150538982785</v>
      </c>
      <c r="J720" s="124">
        <v>0.21228585381243265</v>
      </c>
      <c r="K720" s="92">
        <v>0.25369183752342411</v>
      </c>
      <c r="L720" s="92">
        <v>0.24363021758002382</v>
      </c>
      <c r="M720" s="92">
        <v>0.20765206017004581</v>
      </c>
      <c r="N720" s="92">
        <v>0.13439503276338086</v>
      </c>
      <c r="O720" s="92">
        <v>6.4975786816168474E-2</v>
      </c>
      <c r="P720" s="78">
        <v>0.2286784146706782</v>
      </c>
      <c r="Q720" s="79">
        <v>0.20210544448573631</v>
      </c>
      <c r="R720" s="80">
        <v>0.20378343610915872</v>
      </c>
      <c r="S720" s="81">
        <v>0.22448443542784863</v>
      </c>
      <c r="T720" s="81">
        <v>0.2042724168565889</v>
      </c>
      <c r="U720" s="81">
        <v>0.23990326481257557</v>
      </c>
      <c r="V720" s="99">
        <v>0.21076472940565896</v>
      </c>
      <c r="W720" s="100">
        <v>0.22161257585697886</v>
      </c>
      <c r="X720" s="100">
        <v>0.21925008183508227</v>
      </c>
      <c r="Y720" s="84">
        <v>0.23786129861138847</v>
      </c>
      <c r="Z720" s="85">
        <v>0.21635484307020661</v>
      </c>
      <c r="AA720" s="85">
        <v>0.19637780703260643</v>
      </c>
      <c r="AB720" s="241">
        <v>0.22430099533308553</v>
      </c>
      <c r="AC720" s="242">
        <v>0.21338642984949041</v>
      </c>
      <c r="AD720" s="298">
        <v>0.20666152598712845</v>
      </c>
    </row>
    <row r="721" spans="1:30">
      <c r="A721" s="176"/>
      <c r="E721" s="177" t="s">
        <v>250</v>
      </c>
      <c r="F721" s="157">
        <v>2.8994514019121061E-2</v>
      </c>
      <c r="G721" s="102">
        <v>1.6756832854011222E-2</v>
      </c>
      <c r="H721" s="103">
        <v>1.1479493870316578E-2</v>
      </c>
      <c r="I721" s="103">
        <v>3.9861356310034152E-2</v>
      </c>
      <c r="J721" s="124">
        <v>2.3655851007055008E-2</v>
      </c>
      <c r="K721" s="92">
        <v>2.77138158785009E-2</v>
      </c>
      <c r="L721" s="92">
        <v>4.1238656433566598E-2</v>
      </c>
      <c r="M721" s="92">
        <v>2.9124990249668484E-2</v>
      </c>
      <c r="N721" s="92">
        <v>3.7808230540447664E-2</v>
      </c>
      <c r="O721" s="92">
        <v>1.5498234548933992E-2</v>
      </c>
      <c r="P721" s="78">
        <v>3.650281978145066E-2</v>
      </c>
      <c r="Q721" s="79">
        <v>2.210307137345981E-2</v>
      </c>
      <c r="R721" s="80">
        <v>3.3141102940518592E-2</v>
      </c>
      <c r="S721" s="81">
        <v>3.229730803924754E-2</v>
      </c>
      <c r="T721" s="81">
        <v>2.5008820896157077E-2</v>
      </c>
      <c r="U721" s="81">
        <v>2.1145432560184675E-2</v>
      </c>
      <c r="V721" s="99">
        <v>2.5887951340529795E-2</v>
      </c>
      <c r="W721" s="100">
        <v>2.7173968755125472E-2</v>
      </c>
      <c r="X721" s="100">
        <v>3.7355090142115112E-2</v>
      </c>
      <c r="Y721" s="84">
        <v>3.5395392596734611E-2</v>
      </c>
      <c r="Z721" s="85">
        <v>2.7817969116363521E-2</v>
      </c>
      <c r="AA721" s="85">
        <v>2.5992597256405854E-2</v>
      </c>
      <c r="AB721" s="241">
        <v>3.2767521579316894E-2</v>
      </c>
      <c r="AC721" s="242">
        <v>3.1417694849892423E-2</v>
      </c>
      <c r="AD721" s="298">
        <v>2.2137206475269483E-2</v>
      </c>
    </row>
    <row r="722" spans="1:30">
      <c r="A722" s="176"/>
      <c r="E722" s="171" t="s">
        <v>32</v>
      </c>
      <c r="F722" s="157">
        <v>1.2582524951694042E-3</v>
      </c>
      <c r="G722" s="107"/>
      <c r="H722" s="103">
        <v>1.0427846979469252E-3</v>
      </c>
      <c r="I722" s="103">
        <v>1.5369157738028924E-3</v>
      </c>
      <c r="J722" s="124">
        <v>2.8015993486234288E-3</v>
      </c>
      <c r="K722" s="91"/>
      <c r="L722" s="92">
        <v>2.4385357732507134E-3</v>
      </c>
      <c r="M722" s="91"/>
      <c r="N722" s="91"/>
      <c r="O722" s="91"/>
      <c r="P722" s="78">
        <v>6.896416989020435E-4</v>
      </c>
      <c r="Q722" s="79">
        <v>1.7864596477554513E-3</v>
      </c>
      <c r="R722" s="96"/>
      <c r="S722" s="81">
        <v>1.2200053224028229E-3</v>
      </c>
      <c r="T722" s="81">
        <v>3.4088310100184693E-3</v>
      </c>
      <c r="U722" s="88"/>
      <c r="V722" s="113"/>
      <c r="W722" s="100">
        <v>3.8005371494177465E-3</v>
      </c>
      <c r="X722" s="100">
        <v>1.3081260692602726E-3</v>
      </c>
      <c r="Y722" s="84">
        <v>4.4656131148122996E-3</v>
      </c>
      <c r="Z722" s="94"/>
      <c r="AA722" s="94"/>
      <c r="AB722" s="241">
        <v>3.6940670071632779E-3</v>
      </c>
      <c r="AC722" s="243"/>
      <c r="AD722" s="299"/>
    </row>
    <row r="723" spans="1:30" s="11" customFormat="1">
      <c r="A723" s="173"/>
      <c r="B723" s="13"/>
      <c r="C723" s="13"/>
      <c r="D723" s="65"/>
      <c r="E723" s="172" t="s">
        <v>28</v>
      </c>
      <c r="F723" s="150">
        <f>(F717*1+F718*2+F719*3+F720*4+F721*5)/SUM(F717:F721)</f>
        <v>2.4209300826077924</v>
      </c>
      <c r="G723" s="24">
        <f t="shared" ref="G723:AD723" si="52">(G717*1+G718*2+G719*3+G720*4+G721*5)/SUM(G717:G721)</f>
        <v>2.2444824326770316</v>
      </c>
      <c r="H723" s="23">
        <f t="shared" si="52"/>
        <v>2.3426092493674169</v>
      </c>
      <c r="I723" s="23">
        <f t="shared" si="52"/>
        <v>2.4873813686734936</v>
      </c>
      <c r="J723" s="24">
        <f t="shared" si="52"/>
        <v>2.5026631240438939</v>
      </c>
      <c r="K723" s="23">
        <f t="shared" si="52"/>
        <v>2.4831535724299494</v>
      </c>
      <c r="L723" s="23">
        <f t="shared" si="52"/>
        <v>2.4937814218245777</v>
      </c>
      <c r="M723" s="23">
        <f t="shared" si="52"/>
        <v>2.414998109935738</v>
      </c>
      <c r="N723" s="23">
        <f t="shared" si="52"/>
        <v>2.1352985437180814</v>
      </c>
      <c r="O723" s="23">
        <f t="shared" si="52"/>
        <v>1.7297736808531665</v>
      </c>
      <c r="P723" s="24">
        <f t="shared" si="52"/>
        <v>2.4694559409744152</v>
      </c>
      <c r="Q723" s="23">
        <f t="shared" si="52"/>
        <v>2.3769997121826396</v>
      </c>
      <c r="R723" s="24">
        <f t="shared" si="52"/>
        <v>2.4407904874288082</v>
      </c>
      <c r="S723" s="23">
        <f t="shared" si="52"/>
        <v>2.4188680115805621</v>
      </c>
      <c r="T723" s="23">
        <f t="shared" si="52"/>
        <v>2.3433914524631341</v>
      </c>
      <c r="U723" s="23">
        <f t="shared" si="52"/>
        <v>2.5287633285698576</v>
      </c>
      <c r="V723" s="24">
        <f t="shared" si="52"/>
        <v>2.3357692736806874</v>
      </c>
      <c r="W723" s="23">
        <f t="shared" si="52"/>
        <v>2.4662975110939609</v>
      </c>
      <c r="X723" s="23">
        <f t="shared" si="52"/>
        <v>2.549552502424254</v>
      </c>
      <c r="Y723" s="24">
        <f t="shared" si="52"/>
        <v>2.5397662115641579</v>
      </c>
      <c r="Z723" s="23">
        <f t="shared" si="52"/>
        <v>2.4231663988171235</v>
      </c>
      <c r="AA723" s="23">
        <f t="shared" si="52"/>
        <v>2.333846564783546</v>
      </c>
      <c r="AB723" s="24">
        <f t="shared" si="52"/>
        <v>2.5323878919635949</v>
      </c>
      <c r="AC723" s="23">
        <f t="shared" si="52"/>
        <v>2.3738739799726614</v>
      </c>
      <c r="AD723" s="234">
        <f t="shared" si="52"/>
        <v>2.3573740812897892</v>
      </c>
    </row>
    <row r="724" spans="1:30" ht="15.75" customHeight="1">
      <c r="A724" s="176"/>
      <c r="E724" s="171"/>
      <c r="F724" s="154"/>
      <c r="G724" s="26"/>
      <c r="H724" s="25"/>
      <c r="I724" s="25"/>
      <c r="J724" s="26"/>
      <c r="K724" s="25"/>
      <c r="L724" s="25"/>
      <c r="M724" s="25"/>
      <c r="N724" s="25"/>
      <c r="O724" s="25"/>
      <c r="P724" s="26"/>
      <c r="Q724" s="25"/>
      <c r="R724" s="26"/>
      <c r="S724" s="25"/>
      <c r="T724" s="25"/>
      <c r="U724" s="25"/>
      <c r="V724" s="26"/>
      <c r="W724" s="25"/>
      <c r="X724" s="25"/>
      <c r="Y724" s="26"/>
      <c r="Z724" s="25"/>
      <c r="AA724" s="25"/>
      <c r="AB724" s="26"/>
      <c r="AC724" s="25"/>
      <c r="AD724" s="251"/>
    </row>
    <row r="725" spans="1:30" ht="66">
      <c r="A725" s="176"/>
      <c r="B725" s="16" t="s">
        <v>122</v>
      </c>
      <c r="C725" s="16" t="s">
        <v>670</v>
      </c>
      <c r="E725" s="174" t="s">
        <v>403</v>
      </c>
      <c r="F725" s="154"/>
      <c r="G725" s="26"/>
      <c r="H725" s="25"/>
      <c r="I725" s="25"/>
      <c r="J725" s="26"/>
      <c r="K725" s="25"/>
      <c r="L725" s="25"/>
      <c r="M725" s="25"/>
      <c r="N725" s="25"/>
      <c r="O725" s="25"/>
      <c r="P725" s="26"/>
      <c r="Q725" s="25"/>
      <c r="R725" s="26"/>
      <c r="S725" s="25"/>
      <c r="T725" s="25"/>
      <c r="U725" s="25"/>
      <c r="V725" s="26"/>
      <c r="W725" s="25"/>
      <c r="X725" s="25"/>
      <c r="Y725" s="26"/>
      <c r="Z725" s="25"/>
      <c r="AA725" s="25"/>
      <c r="AB725" s="26"/>
      <c r="AC725" s="25"/>
      <c r="AD725" s="251"/>
    </row>
    <row r="726" spans="1:30">
      <c r="A726" s="176"/>
      <c r="E726" s="177" t="s">
        <v>246</v>
      </c>
      <c r="F726" s="157">
        <v>0.18571902843677454</v>
      </c>
      <c r="G726" s="102">
        <v>0.18773530263538951</v>
      </c>
      <c r="H726" s="103">
        <v>0.26427597995966723</v>
      </c>
      <c r="I726" s="103">
        <v>0.14389949425859139</v>
      </c>
      <c r="J726" s="124">
        <v>0.19310614518807348</v>
      </c>
      <c r="K726" s="92">
        <v>0.15993487246218036</v>
      </c>
      <c r="L726" s="92">
        <v>0.14039196181239164</v>
      </c>
      <c r="M726" s="92">
        <v>0.22291657916369156</v>
      </c>
      <c r="N726" s="92">
        <v>0.2058387889919128</v>
      </c>
      <c r="O726" s="92">
        <v>0.33387240236112237</v>
      </c>
      <c r="P726" s="78">
        <v>0.18338933823050574</v>
      </c>
      <c r="Q726" s="79">
        <v>0.1875752514505197</v>
      </c>
      <c r="R726" s="80">
        <v>0.18931297102825201</v>
      </c>
      <c r="S726" s="81">
        <v>0.17229934449270184</v>
      </c>
      <c r="T726" s="81">
        <v>0.1984118957262089</v>
      </c>
      <c r="U726" s="81">
        <v>0.17910080246235022</v>
      </c>
      <c r="V726" s="99">
        <v>0.20094922129881104</v>
      </c>
      <c r="W726" s="100">
        <v>0.18171672103923794</v>
      </c>
      <c r="X726" s="100">
        <v>0.15412436971468241</v>
      </c>
      <c r="Y726" s="84">
        <v>0.17733310256376117</v>
      </c>
      <c r="Z726" s="85">
        <v>0.16648740480277163</v>
      </c>
      <c r="AA726" s="85">
        <v>0.21494456056268429</v>
      </c>
      <c r="AB726" s="241">
        <v>0.17107797923062448</v>
      </c>
      <c r="AC726" s="242">
        <v>0.17497335967043962</v>
      </c>
      <c r="AD726" s="298">
        <v>0.220111182440277</v>
      </c>
    </row>
    <row r="727" spans="1:30">
      <c r="A727" s="176"/>
      <c r="E727" s="177" t="s">
        <v>247</v>
      </c>
      <c r="F727" s="157">
        <v>0.20244828981089044</v>
      </c>
      <c r="G727" s="102">
        <v>0.2506998745052611</v>
      </c>
      <c r="H727" s="103">
        <v>0.19109410448701789</v>
      </c>
      <c r="I727" s="103">
        <v>0.20271887824897403</v>
      </c>
      <c r="J727" s="124">
        <v>0.2065039360261155</v>
      </c>
      <c r="K727" s="92">
        <v>0.17577615007047545</v>
      </c>
      <c r="L727" s="92">
        <v>0.21942446871466828</v>
      </c>
      <c r="M727" s="92">
        <v>0.18463827770144184</v>
      </c>
      <c r="N727" s="92">
        <v>0.27539177059572828</v>
      </c>
      <c r="O727" s="92">
        <v>0.15111003297305553</v>
      </c>
      <c r="P727" s="78">
        <v>0.17261230284322537</v>
      </c>
      <c r="Q727" s="79">
        <v>0.23041414423101828</v>
      </c>
      <c r="R727" s="80">
        <v>0.24177288050334472</v>
      </c>
      <c r="S727" s="81">
        <v>0.1905878829072728</v>
      </c>
      <c r="T727" s="81">
        <v>0.1947686112075247</v>
      </c>
      <c r="U727" s="81">
        <v>0.15280861822578873</v>
      </c>
      <c r="V727" s="99">
        <v>0.17716854507265517</v>
      </c>
      <c r="W727" s="100">
        <v>0.24537363310431076</v>
      </c>
      <c r="X727" s="100">
        <v>0.21269365601306398</v>
      </c>
      <c r="Y727" s="84">
        <v>0.21432169278356925</v>
      </c>
      <c r="Z727" s="85">
        <v>0.20857987054762345</v>
      </c>
      <c r="AA727" s="85">
        <v>0.18685327413687999</v>
      </c>
      <c r="AB727" s="241">
        <v>0.20997627537089814</v>
      </c>
      <c r="AC727" s="242">
        <v>0.21385280893035827</v>
      </c>
      <c r="AD727" s="298">
        <v>0.17622553371668967</v>
      </c>
    </row>
    <row r="728" spans="1:30">
      <c r="A728" s="176"/>
      <c r="E728" s="177" t="s">
        <v>402</v>
      </c>
      <c r="F728" s="157">
        <v>0.22281069097179457</v>
      </c>
      <c r="G728" s="102">
        <v>0.17027464040930593</v>
      </c>
      <c r="H728" s="103">
        <v>0.24511595664229899</v>
      </c>
      <c r="I728" s="103">
        <v>0.21783153007503211</v>
      </c>
      <c r="J728" s="124">
        <v>0.27244347216633513</v>
      </c>
      <c r="K728" s="92">
        <v>0.18888285054226034</v>
      </c>
      <c r="L728" s="92">
        <v>0.19070086603711456</v>
      </c>
      <c r="M728" s="92">
        <v>0.19804273345293741</v>
      </c>
      <c r="N728" s="92">
        <v>0.22423793583553042</v>
      </c>
      <c r="O728" s="92">
        <v>0.22742423834038619</v>
      </c>
      <c r="P728" s="78">
        <v>0.21757121087797449</v>
      </c>
      <c r="Q728" s="79">
        <v>0.22783624561591601</v>
      </c>
      <c r="R728" s="80">
        <v>0.20783846682261153</v>
      </c>
      <c r="S728" s="81">
        <v>0.27452276995034736</v>
      </c>
      <c r="T728" s="81">
        <v>0.19850383981500846</v>
      </c>
      <c r="U728" s="81">
        <v>0.20373090029680113</v>
      </c>
      <c r="V728" s="99">
        <v>0.21393206649312749</v>
      </c>
      <c r="W728" s="100">
        <v>0.2393409685578754</v>
      </c>
      <c r="X728" s="100">
        <v>0.22808855246221993</v>
      </c>
      <c r="Y728" s="84">
        <v>0.20831502709323535</v>
      </c>
      <c r="Z728" s="85">
        <v>0.23603655773831328</v>
      </c>
      <c r="AA728" s="85">
        <v>0.22227861191058335</v>
      </c>
      <c r="AB728" s="241">
        <v>0.23176071623599812</v>
      </c>
      <c r="AC728" s="242">
        <v>0.22955760808826395</v>
      </c>
      <c r="AD728" s="298">
        <v>0.20778227413661013</v>
      </c>
    </row>
    <row r="729" spans="1:30">
      <c r="A729" s="176"/>
      <c r="E729" s="177" t="s">
        <v>249</v>
      </c>
      <c r="F729" s="157">
        <v>0.31542918378460499</v>
      </c>
      <c r="G729" s="102">
        <v>0.29045596421791037</v>
      </c>
      <c r="H729" s="103">
        <v>0.26206142078396771</v>
      </c>
      <c r="I729" s="103">
        <v>0.34626238444637897</v>
      </c>
      <c r="J729" s="124">
        <v>0.27800604903077603</v>
      </c>
      <c r="K729" s="92">
        <v>0.37348845869879166</v>
      </c>
      <c r="L729" s="92">
        <v>0.37062520004513255</v>
      </c>
      <c r="M729" s="92">
        <v>0.31611474790142863</v>
      </c>
      <c r="N729" s="92">
        <v>0.22203987321148205</v>
      </c>
      <c r="O729" s="92">
        <v>0.25537496743124621</v>
      </c>
      <c r="P729" s="78">
        <v>0.3470421599656156</v>
      </c>
      <c r="Q729" s="79">
        <v>0.28580463262836642</v>
      </c>
      <c r="R729" s="80">
        <v>0.28763479075186571</v>
      </c>
      <c r="S729" s="81">
        <v>0.29864981625059039</v>
      </c>
      <c r="T729" s="81">
        <v>0.33826115339262197</v>
      </c>
      <c r="U729" s="81">
        <v>0.36524128833681435</v>
      </c>
      <c r="V729" s="99">
        <v>0.33499162912675273</v>
      </c>
      <c r="W729" s="100">
        <v>0.27381992726974519</v>
      </c>
      <c r="X729" s="100">
        <v>0.31567875645108295</v>
      </c>
      <c r="Y729" s="84">
        <v>0.32490469660458077</v>
      </c>
      <c r="Z729" s="85">
        <v>0.30761085517504944</v>
      </c>
      <c r="AA729" s="85">
        <v>0.31027578055465194</v>
      </c>
      <c r="AB729" s="241">
        <v>0.31298338358182243</v>
      </c>
      <c r="AC729" s="242">
        <v>0.30720604670504609</v>
      </c>
      <c r="AD729" s="298">
        <v>0.32353171257464214</v>
      </c>
    </row>
    <row r="730" spans="1:30">
      <c r="A730" s="176"/>
      <c r="E730" s="177" t="s">
        <v>250</v>
      </c>
      <c r="F730" s="157">
        <v>7.1511144817289513E-2</v>
      </c>
      <c r="G730" s="102">
        <v>9.3988319335843229E-2</v>
      </c>
      <c r="H730" s="103">
        <v>3.619017046886816E-2</v>
      </c>
      <c r="I730" s="103">
        <v>8.7383410023628899E-2</v>
      </c>
      <c r="J730" s="124">
        <v>4.8896646962921821E-2</v>
      </c>
      <c r="K730" s="92">
        <v>0.10191766822629221</v>
      </c>
      <c r="L730" s="92">
        <v>7.7482804753648021E-2</v>
      </c>
      <c r="M730" s="92">
        <v>7.5362562327119118E-2</v>
      </c>
      <c r="N730" s="92">
        <v>6.5177592795568326E-2</v>
      </c>
      <c r="O730" s="92">
        <v>1.8633819393906723E-2</v>
      </c>
      <c r="P730" s="78">
        <v>7.6892118938772319E-2</v>
      </c>
      <c r="Q730" s="79">
        <v>6.6664578649096806E-2</v>
      </c>
      <c r="R730" s="80">
        <v>7.071301536617057E-2</v>
      </c>
      <c r="S730" s="81">
        <v>6.3004734859394257E-2</v>
      </c>
      <c r="T730" s="81">
        <v>6.9753382967817273E-2</v>
      </c>
      <c r="U730" s="81">
        <v>9.2872375508409363E-2</v>
      </c>
      <c r="V730" s="99">
        <v>6.9917319214523141E-2</v>
      </c>
      <c r="W730" s="100">
        <v>5.7769041718668722E-2</v>
      </c>
      <c r="X730" s="100">
        <v>8.909103036980856E-2</v>
      </c>
      <c r="Y730" s="84">
        <v>7.3120670296849558E-2</v>
      </c>
      <c r="Z730" s="85">
        <v>7.9022356694116405E-2</v>
      </c>
      <c r="AA730" s="85">
        <v>6.3606296523480321E-2</v>
      </c>
      <c r="AB730" s="241">
        <v>7.2543215995080693E-2</v>
      </c>
      <c r="AC730" s="242">
        <v>7.2207476186144426E-2</v>
      </c>
      <c r="AD730" s="298">
        <v>7.0433343308379165E-2</v>
      </c>
    </row>
    <row r="731" spans="1:30">
      <c r="A731" s="176"/>
      <c r="E731" s="171" t="s">
        <v>32</v>
      </c>
      <c r="F731" s="157">
        <v>2.0816621786459411E-3</v>
      </c>
      <c r="G731" s="102">
        <v>6.8458988962898605E-3</v>
      </c>
      <c r="H731" s="103">
        <v>1.2623676581799848E-3</v>
      </c>
      <c r="I731" s="103">
        <v>1.9043029473946027E-3</v>
      </c>
      <c r="J731" s="124">
        <v>1.0437506257780901E-3</v>
      </c>
      <c r="K731" s="91"/>
      <c r="L731" s="92">
        <v>1.3746986370450198E-3</v>
      </c>
      <c r="M731" s="92">
        <v>2.9250994533814149E-3</v>
      </c>
      <c r="N731" s="92">
        <v>7.3140385697781198E-3</v>
      </c>
      <c r="O731" s="92">
        <v>1.3584539500283011E-2</v>
      </c>
      <c r="P731" s="78">
        <v>2.4928691439065368E-3</v>
      </c>
      <c r="Q731" s="79">
        <v>1.705147425082833E-3</v>
      </c>
      <c r="R731" s="80">
        <v>2.7278755277554377E-3</v>
      </c>
      <c r="S731" s="81">
        <v>9.3545153969332856E-4</v>
      </c>
      <c r="T731" s="81">
        <v>3.0111689081869315E-4</v>
      </c>
      <c r="U731" s="81">
        <v>6.2460151698362099E-3</v>
      </c>
      <c r="V731" s="99">
        <v>3.0412187941304225E-3</v>
      </c>
      <c r="W731" s="100">
        <v>1.97970831016199E-3</v>
      </c>
      <c r="X731" s="100">
        <v>3.2363498914216965E-4</v>
      </c>
      <c r="Y731" s="84">
        <v>2.0048106580039318E-3</v>
      </c>
      <c r="Z731" s="85">
        <v>2.2629550421258428E-3</v>
      </c>
      <c r="AA731" s="85">
        <v>2.0414763117200772E-3</v>
      </c>
      <c r="AB731" s="241">
        <v>1.6584295855761597E-3</v>
      </c>
      <c r="AC731" s="242">
        <v>2.2027004197476318E-3</v>
      </c>
      <c r="AD731" s="298">
        <v>1.9159538234019544E-3</v>
      </c>
    </row>
    <row r="732" spans="1:30" s="11" customFormat="1">
      <c r="A732" s="173"/>
      <c r="B732" s="13"/>
      <c r="C732" s="13"/>
      <c r="D732" s="65"/>
      <c r="E732" s="172" t="s">
        <v>28</v>
      </c>
      <c r="F732" s="150">
        <f>(F726*1+F727*2+F728*3+F729*4+F730*5)/SUM(F726:F730)</f>
        <v>2.8843243290655711</v>
      </c>
      <c r="G732" s="24">
        <f t="shared" ref="G732:AD732" si="53">(G726*1+G727*2+G728*3+G729*4+G730*5)/SUM(G726:G730)</f>
        <v>2.8512437528856203</v>
      </c>
      <c r="H732" s="23">
        <f t="shared" si="53"/>
        <v>2.6143088132351342</v>
      </c>
      <c r="I732" s="23">
        <f t="shared" si="53"/>
        <v>3.0305695514143385</v>
      </c>
      <c r="J732" s="24">
        <f t="shared" si="53"/>
        <v>2.7828564728620231</v>
      </c>
      <c r="K732" s="23">
        <f t="shared" si="53"/>
        <v>3.0816779001565395</v>
      </c>
      <c r="L732" s="23">
        <f t="shared" si="53"/>
        <v>3.0254173584209556</v>
      </c>
      <c r="M732" s="23">
        <f t="shared" si="53"/>
        <v>2.8358883937571271</v>
      </c>
      <c r="N732" s="23">
        <f t="shared" si="53"/>
        <v>2.6628598541932136</v>
      </c>
      <c r="O732" s="23">
        <f t="shared" si="53"/>
        <v>2.4665409733038226</v>
      </c>
      <c r="P732" s="24">
        <f t="shared" si="53"/>
        <v>2.9613390418292256</v>
      </c>
      <c r="Q732" s="23">
        <f t="shared" si="53"/>
        <v>2.8132507077196345</v>
      </c>
      <c r="R732" s="24">
        <f t="shared" si="53"/>
        <v>2.8081386249747049</v>
      </c>
      <c r="S732" s="23">
        <f t="shared" si="53"/>
        <v>2.8893692243472806</v>
      </c>
      <c r="T732" s="23">
        <f t="shared" si="53"/>
        <v>2.8861412318700621</v>
      </c>
      <c r="U732" s="23">
        <f t="shared" si="53"/>
        <v>3.0402270751246103</v>
      </c>
      <c r="V732" s="24">
        <f t="shared" si="53"/>
        <v>2.8954412939836951</v>
      </c>
      <c r="W732" s="23">
        <f t="shared" si="53"/>
        <v>2.7801156286069744</v>
      </c>
      <c r="X732" s="23">
        <f t="shared" si="53"/>
        <v>2.9729096543645555</v>
      </c>
      <c r="Y732" s="24">
        <f t="shared" si="53"/>
        <v>2.9019615908396097</v>
      </c>
      <c r="Z732" s="23">
        <f t="shared" si="53"/>
        <v>2.9239287425745641</v>
      </c>
      <c r="AA732" s="23">
        <f t="shared" si="53"/>
        <v>2.8203792869084938</v>
      </c>
      <c r="AB732" s="24">
        <f t="shared" si="53"/>
        <v>2.9057813267045294</v>
      </c>
      <c r="AC732" s="23">
        <f t="shared" si="53"/>
        <v>2.8875738296334399</v>
      </c>
      <c r="AD732" s="234">
        <f t="shared" si="53"/>
        <v>2.8476586215476485</v>
      </c>
    </row>
    <row r="733" spans="1:30">
      <c r="A733" s="176"/>
      <c r="E733" s="171"/>
      <c r="F733" s="154"/>
      <c r="G733" s="26"/>
      <c r="H733" s="25"/>
      <c r="I733" s="25"/>
      <c r="J733" s="26"/>
      <c r="K733" s="25"/>
      <c r="L733" s="25"/>
      <c r="M733" s="25"/>
      <c r="N733" s="25"/>
      <c r="O733" s="25"/>
      <c r="P733" s="26"/>
      <c r="Q733" s="25"/>
      <c r="R733" s="26"/>
      <c r="S733" s="25"/>
      <c r="T733" s="25"/>
      <c r="U733" s="25"/>
      <c r="V733" s="26"/>
      <c r="W733" s="25"/>
      <c r="X733" s="25"/>
      <c r="Y733" s="26"/>
      <c r="Z733" s="25"/>
      <c r="AA733" s="25"/>
      <c r="AB733" s="26"/>
      <c r="AC733" s="25"/>
      <c r="AD733" s="251"/>
    </row>
    <row r="734" spans="1:30" ht="36" customHeight="1">
      <c r="A734" s="180" t="s">
        <v>123</v>
      </c>
      <c r="B734" s="16" t="s">
        <v>124</v>
      </c>
      <c r="C734" s="16" t="s">
        <v>599</v>
      </c>
      <c r="E734" s="174" t="s">
        <v>600</v>
      </c>
      <c r="F734" s="154"/>
      <c r="G734" s="26"/>
      <c r="H734" s="25"/>
      <c r="I734" s="25"/>
      <c r="J734" s="26"/>
      <c r="K734" s="25"/>
      <c r="L734" s="25"/>
      <c r="M734" s="25"/>
      <c r="N734" s="25"/>
      <c r="O734" s="25"/>
      <c r="P734" s="26"/>
      <c r="Q734" s="25"/>
      <c r="R734" s="26"/>
      <c r="S734" s="25"/>
      <c r="T734" s="25"/>
      <c r="U734" s="25"/>
      <c r="V734" s="26"/>
      <c r="W734" s="25"/>
      <c r="X734" s="25"/>
      <c r="Y734" s="26"/>
      <c r="Z734" s="25"/>
      <c r="AA734" s="25"/>
      <c r="AB734" s="26"/>
      <c r="AC734" s="25"/>
      <c r="AD734" s="251"/>
    </row>
    <row r="735" spans="1:30">
      <c r="A735" s="176"/>
      <c r="E735" s="171" t="s">
        <v>578</v>
      </c>
      <c r="F735" s="154"/>
      <c r="G735" s="26"/>
      <c r="H735" s="25"/>
      <c r="I735" s="25"/>
      <c r="J735" s="26"/>
      <c r="K735" s="25"/>
      <c r="L735" s="25"/>
      <c r="M735" s="25"/>
      <c r="N735" s="25"/>
      <c r="O735" s="25"/>
      <c r="P735" s="26"/>
      <c r="Q735" s="25"/>
      <c r="R735" s="26"/>
      <c r="S735" s="25"/>
      <c r="T735" s="25"/>
      <c r="U735" s="25"/>
      <c r="V735" s="26"/>
      <c r="W735" s="25"/>
      <c r="X735" s="25"/>
      <c r="Y735" s="26"/>
      <c r="Z735" s="25"/>
      <c r="AA735" s="25"/>
      <c r="AB735" s="26"/>
      <c r="AC735" s="25"/>
      <c r="AD735" s="251"/>
    </row>
    <row r="736" spans="1:30">
      <c r="A736" s="176"/>
      <c r="E736" s="171" t="s">
        <v>579</v>
      </c>
      <c r="F736" s="154"/>
      <c r="G736" s="26"/>
      <c r="H736" s="25"/>
      <c r="I736" s="25"/>
      <c r="J736" s="26"/>
      <c r="K736" s="25"/>
      <c r="L736" s="25"/>
      <c r="M736" s="25"/>
      <c r="N736" s="25"/>
      <c r="O736" s="25"/>
      <c r="P736" s="26"/>
      <c r="Q736" s="25"/>
      <c r="R736" s="26"/>
      <c r="S736" s="25"/>
      <c r="T736" s="25"/>
      <c r="U736" s="25"/>
      <c r="V736" s="26"/>
      <c r="W736" s="25"/>
      <c r="X736" s="25"/>
      <c r="Y736" s="26"/>
      <c r="Z736" s="25"/>
      <c r="AA736" s="25"/>
      <c r="AB736" s="26"/>
      <c r="AC736" s="25"/>
      <c r="AD736" s="251"/>
    </row>
    <row r="737" spans="1:30">
      <c r="A737" s="176"/>
      <c r="E737" s="171" t="s">
        <v>580</v>
      </c>
      <c r="F737" s="154"/>
      <c r="G737" s="26"/>
      <c r="H737" s="25"/>
      <c r="I737" s="25"/>
      <c r="J737" s="26"/>
      <c r="K737" s="25"/>
      <c r="L737" s="25"/>
      <c r="M737" s="25"/>
      <c r="N737" s="25"/>
      <c r="O737" s="25"/>
      <c r="P737" s="26"/>
      <c r="Q737" s="25"/>
      <c r="R737" s="26"/>
      <c r="S737" s="25"/>
      <c r="T737" s="25"/>
      <c r="U737" s="25"/>
      <c r="V737" s="26"/>
      <c r="W737" s="25"/>
      <c r="X737" s="25"/>
      <c r="Y737" s="26"/>
      <c r="Z737" s="25"/>
      <c r="AA737" s="25"/>
      <c r="AB737" s="26"/>
      <c r="AC737" s="25"/>
      <c r="AD737" s="251"/>
    </row>
    <row r="738" spans="1:30">
      <c r="A738" s="176"/>
      <c r="E738" s="171" t="s">
        <v>581</v>
      </c>
      <c r="F738" s="154"/>
      <c r="G738" s="26"/>
      <c r="H738" s="25"/>
      <c r="I738" s="25"/>
      <c r="J738" s="26"/>
      <c r="K738" s="25"/>
      <c r="L738" s="25"/>
      <c r="M738" s="25"/>
      <c r="N738" s="25"/>
      <c r="O738" s="25"/>
      <c r="P738" s="26"/>
      <c r="Q738" s="25"/>
      <c r="R738" s="26"/>
      <c r="S738" s="25"/>
      <c r="T738" s="25"/>
      <c r="U738" s="25"/>
      <c r="V738" s="26"/>
      <c r="W738" s="25"/>
      <c r="X738" s="25"/>
      <c r="Y738" s="26"/>
      <c r="Z738" s="25"/>
      <c r="AA738" s="25"/>
      <c r="AB738" s="26"/>
      <c r="AC738" s="25"/>
      <c r="AD738" s="251"/>
    </row>
    <row r="739" spans="1:30">
      <c r="A739" s="176"/>
      <c r="E739" s="171" t="s">
        <v>582</v>
      </c>
      <c r="F739" s="159">
        <v>5.5304617267965102E-2</v>
      </c>
      <c r="G739" s="104">
        <v>6.9963598334774654E-2</v>
      </c>
      <c r="H739" s="105">
        <v>4.1398216337731927E-2</v>
      </c>
      <c r="I739" s="105">
        <v>6.0873990006420221E-2</v>
      </c>
      <c r="J739" s="124">
        <v>5.9572185037622252E-2</v>
      </c>
      <c r="K739" s="92">
        <v>4.6537559257226441E-2</v>
      </c>
      <c r="L739" s="92">
        <v>5.5895200528694816E-2</v>
      </c>
      <c r="M739" s="92">
        <v>5.9383840899067869E-2</v>
      </c>
      <c r="N739" s="92">
        <v>6.6809648933113336E-2</v>
      </c>
      <c r="O739" s="92">
        <v>3.8049288878107511E-2</v>
      </c>
      <c r="P739" s="78">
        <v>6.1378762422016439E-2</v>
      </c>
      <c r="Q739" s="79">
        <v>4.978774511103027E-2</v>
      </c>
      <c r="R739" s="80">
        <v>1.6944839056337986E-2</v>
      </c>
      <c r="S739" s="81">
        <v>7.0902090715967689E-2</v>
      </c>
      <c r="T739" s="81">
        <v>7.8375529972083441E-2</v>
      </c>
      <c r="U739" s="81">
        <v>6.6237221061888535E-2</v>
      </c>
      <c r="V739" s="99">
        <v>5.1339025481787169E-2</v>
      </c>
      <c r="W739" s="100">
        <v>2.8669251606190528E-2</v>
      </c>
      <c r="X739" s="100">
        <v>8.9718425554780101E-2</v>
      </c>
      <c r="Y739" s="84">
        <v>8.830587585276474E-2</v>
      </c>
      <c r="Z739" s="85">
        <v>4.1458304302368167E-2</v>
      </c>
      <c r="AA739" s="85">
        <v>4.2208039990078799E-2</v>
      </c>
      <c r="AB739" s="241">
        <v>7.4198892238788158E-2</v>
      </c>
      <c r="AC739" s="242">
        <v>3.7977058471414867E-2</v>
      </c>
      <c r="AD739" s="298">
        <v>4.9659709365349587E-2</v>
      </c>
    </row>
    <row r="740" spans="1:30">
      <c r="A740" s="176"/>
      <c r="E740" s="171" t="s">
        <v>583</v>
      </c>
      <c r="F740" s="159">
        <v>0.94469538273203502</v>
      </c>
      <c r="G740" s="104">
        <v>0.93003640166522539</v>
      </c>
      <c r="H740" s="105">
        <v>0.958601783662268</v>
      </c>
      <c r="I740" s="105">
        <v>0.93912600999357976</v>
      </c>
      <c r="J740" s="124">
        <v>0.94042781496237771</v>
      </c>
      <c r="K740" s="92">
        <v>0.95346244074277353</v>
      </c>
      <c r="L740" s="92">
        <v>0.94410479947130521</v>
      </c>
      <c r="M740" s="92">
        <v>0.9406161591009321</v>
      </c>
      <c r="N740" s="92">
        <v>0.93319035106688664</v>
      </c>
      <c r="O740" s="92">
        <v>0.96195071112189234</v>
      </c>
      <c r="P740" s="78">
        <v>0.93862123757798355</v>
      </c>
      <c r="Q740" s="79">
        <v>0.95021225488896977</v>
      </c>
      <c r="R740" s="80">
        <v>0.98305516094366197</v>
      </c>
      <c r="S740" s="81">
        <v>0.92909790928403235</v>
      </c>
      <c r="T740" s="81">
        <v>0.92162447002791648</v>
      </c>
      <c r="U740" s="81">
        <v>0.93376277893811155</v>
      </c>
      <c r="V740" s="99">
        <v>0.94866097451821285</v>
      </c>
      <c r="W740" s="100">
        <v>0.97133074839380951</v>
      </c>
      <c r="X740" s="100">
        <v>0.91028157444521995</v>
      </c>
      <c r="Y740" s="84">
        <v>0.91169412414723527</v>
      </c>
      <c r="Z740" s="85">
        <v>0.95854169569763181</v>
      </c>
      <c r="AA740" s="85">
        <v>0.95779196000992117</v>
      </c>
      <c r="AB740" s="241">
        <v>0.92580110776121183</v>
      </c>
      <c r="AC740" s="242">
        <v>0.96202294152858514</v>
      </c>
      <c r="AD740" s="298">
        <v>0.95034029063465042</v>
      </c>
    </row>
    <row r="741" spans="1:30">
      <c r="A741" s="176"/>
      <c r="E741" s="171" t="s">
        <v>648</v>
      </c>
      <c r="F741" s="154"/>
      <c r="G741" s="26"/>
      <c r="H741" s="25"/>
      <c r="I741" s="25"/>
      <c r="J741" s="26"/>
      <c r="K741" s="25"/>
      <c r="L741" s="25"/>
      <c r="M741" s="25"/>
      <c r="N741" s="25"/>
      <c r="O741" s="25"/>
      <c r="P741" s="26"/>
      <c r="Q741" s="25"/>
      <c r="R741" s="26"/>
      <c r="S741" s="25"/>
      <c r="T741" s="25"/>
      <c r="U741" s="25"/>
      <c r="V741" s="26"/>
      <c r="W741" s="25"/>
      <c r="X741" s="25"/>
      <c r="Y741" s="26"/>
      <c r="Z741" s="25"/>
      <c r="AA741" s="25"/>
      <c r="AB741" s="26"/>
      <c r="AC741" s="25"/>
      <c r="AD741" s="251"/>
    </row>
    <row r="742" spans="1:30">
      <c r="A742" s="176"/>
      <c r="E742" s="171"/>
      <c r="F742" s="154"/>
      <c r="G742" s="26"/>
      <c r="H742" s="25"/>
      <c r="I742" s="25"/>
      <c r="J742" s="26"/>
      <c r="K742" s="25"/>
      <c r="L742" s="25"/>
      <c r="M742" s="25"/>
      <c r="N742" s="25"/>
      <c r="O742" s="25"/>
      <c r="P742" s="26"/>
      <c r="Q742" s="25"/>
      <c r="R742" s="26"/>
      <c r="S742" s="25"/>
      <c r="T742" s="25"/>
      <c r="U742" s="25"/>
      <c r="V742" s="26"/>
      <c r="W742" s="25"/>
      <c r="X742" s="25"/>
      <c r="Y742" s="26"/>
      <c r="Z742" s="25"/>
      <c r="AA742" s="25"/>
      <c r="AB742" s="26"/>
      <c r="AC742" s="25"/>
      <c r="AD742" s="251"/>
    </row>
    <row r="743" spans="1:30" ht="49.5">
      <c r="A743" s="180" t="s">
        <v>125</v>
      </c>
      <c r="B743" s="16" t="s">
        <v>126</v>
      </c>
      <c r="C743" s="16" t="s">
        <v>598</v>
      </c>
      <c r="E743" s="174" t="s">
        <v>601</v>
      </c>
      <c r="F743" s="154"/>
      <c r="G743" s="26"/>
      <c r="H743" s="25"/>
      <c r="I743" s="25"/>
      <c r="J743" s="26"/>
      <c r="K743" s="25"/>
      <c r="L743" s="25"/>
      <c r="M743" s="25"/>
      <c r="N743" s="25"/>
      <c r="O743" s="25"/>
      <c r="P743" s="26"/>
      <c r="Q743" s="25"/>
      <c r="R743" s="26"/>
      <c r="S743" s="25"/>
      <c r="T743" s="25"/>
      <c r="U743" s="25"/>
      <c r="V743" s="26"/>
      <c r="W743" s="25"/>
      <c r="X743" s="25"/>
      <c r="Y743" s="26"/>
      <c r="Z743" s="25"/>
      <c r="AA743" s="25"/>
      <c r="AB743" s="26"/>
      <c r="AC743" s="25"/>
      <c r="AD743" s="251"/>
    </row>
    <row r="744" spans="1:30">
      <c r="A744" s="176"/>
      <c r="E744" s="171" t="s">
        <v>578</v>
      </c>
      <c r="F744" s="154"/>
      <c r="G744" s="26"/>
      <c r="H744" s="25"/>
      <c r="I744" s="25"/>
      <c r="J744" s="26"/>
      <c r="K744" s="25"/>
      <c r="L744" s="25"/>
      <c r="M744" s="25"/>
      <c r="N744" s="25"/>
      <c r="O744" s="25"/>
      <c r="P744" s="26"/>
      <c r="Q744" s="25"/>
      <c r="R744" s="26"/>
      <c r="S744" s="25"/>
      <c r="T744" s="25"/>
      <c r="U744" s="25"/>
      <c r="V744" s="26"/>
      <c r="W744" s="25"/>
      <c r="X744" s="25"/>
      <c r="Y744" s="26"/>
      <c r="Z744" s="25"/>
      <c r="AA744" s="25"/>
      <c r="AB744" s="26"/>
      <c r="AC744" s="25"/>
      <c r="AD744" s="251"/>
    </row>
    <row r="745" spans="1:30">
      <c r="A745" s="176"/>
      <c r="E745" s="171" t="s">
        <v>579</v>
      </c>
      <c r="F745" s="154"/>
      <c r="G745" s="26"/>
      <c r="H745" s="25"/>
      <c r="I745" s="25"/>
      <c r="J745" s="26"/>
      <c r="K745" s="25"/>
      <c r="L745" s="25"/>
      <c r="M745" s="25"/>
      <c r="N745" s="25"/>
      <c r="O745" s="25"/>
      <c r="P745" s="26"/>
      <c r="Q745" s="25"/>
      <c r="R745" s="26"/>
      <c r="S745" s="25"/>
      <c r="T745" s="25"/>
      <c r="U745" s="25"/>
      <c r="V745" s="26"/>
      <c r="W745" s="25"/>
      <c r="X745" s="25"/>
      <c r="Y745" s="26"/>
      <c r="Z745" s="25"/>
      <c r="AA745" s="25"/>
      <c r="AB745" s="26"/>
      <c r="AC745" s="25"/>
      <c r="AD745" s="251"/>
    </row>
    <row r="746" spans="1:30">
      <c r="A746" s="176"/>
      <c r="E746" s="171" t="s">
        <v>580</v>
      </c>
      <c r="F746" s="154"/>
      <c r="G746" s="26"/>
      <c r="H746" s="25"/>
      <c r="I746" s="25"/>
      <c r="J746" s="26"/>
      <c r="K746" s="25"/>
      <c r="L746" s="25"/>
      <c r="M746" s="25"/>
      <c r="N746" s="25"/>
      <c r="O746" s="25"/>
      <c r="P746" s="26"/>
      <c r="Q746" s="25"/>
      <c r="R746" s="26"/>
      <c r="S746" s="25"/>
      <c r="T746" s="25"/>
      <c r="U746" s="25"/>
      <c r="V746" s="26"/>
      <c r="W746" s="25"/>
      <c r="X746" s="25"/>
      <c r="Y746" s="26"/>
      <c r="Z746" s="25"/>
      <c r="AA746" s="25"/>
      <c r="AB746" s="26"/>
      <c r="AC746" s="25"/>
      <c r="AD746" s="251"/>
    </row>
    <row r="747" spans="1:30">
      <c r="A747" s="176"/>
      <c r="E747" s="171" t="s">
        <v>581</v>
      </c>
      <c r="F747" s="154"/>
      <c r="G747" s="26"/>
      <c r="H747" s="25"/>
      <c r="I747" s="25"/>
      <c r="J747" s="26"/>
      <c r="K747" s="25"/>
      <c r="L747" s="25"/>
      <c r="M747" s="25"/>
      <c r="N747" s="25"/>
      <c r="O747" s="25"/>
      <c r="P747" s="26"/>
      <c r="Q747" s="25"/>
      <c r="R747" s="26"/>
      <c r="S747" s="25"/>
      <c r="T747" s="25"/>
      <c r="U747" s="25"/>
      <c r="V747" s="26"/>
      <c r="W747" s="25"/>
      <c r="X747" s="25"/>
      <c r="Y747" s="26"/>
      <c r="Z747" s="25"/>
      <c r="AA747" s="25"/>
      <c r="AB747" s="26"/>
      <c r="AC747" s="25"/>
      <c r="AD747" s="251"/>
    </row>
    <row r="748" spans="1:30">
      <c r="A748" s="176"/>
      <c r="E748" s="171" t="s">
        <v>582</v>
      </c>
      <c r="F748" s="159">
        <v>6.1474896080913242E-2</v>
      </c>
      <c r="G748" s="104">
        <v>5.8918407980210363E-2</v>
      </c>
      <c r="H748" s="105">
        <v>3.8970962561210611E-2</v>
      </c>
      <c r="I748" s="105">
        <v>7.1847407038925504E-2</v>
      </c>
      <c r="J748" s="124">
        <v>5.3615722190421676E-2</v>
      </c>
      <c r="K748" s="92">
        <v>7.1554768405349634E-2</v>
      </c>
      <c r="L748" s="92">
        <v>5.2977707776373145E-2</v>
      </c>
      <c r="M748" s="92">
        <v>5.9740851966410963E-2</v>
      </c>
      <c r="N748" s="92">
        <v>7.3190528807273142E-2</v>
      </c>
      <c r="O748" s="92">
        <v>5.5380855689924707E-2</v>
      </c>
      <c r="P748" s="78">
        <v>5.5409031115278923E-2</v>
      </c>
      <c r="Q748" s="79">
        <v>6.655973613898479E-2</v>
      </c>
      <c r="R748" s="80">
        <v>4.7405784408362163E-2</v>
      </c>
      <c r="S748" s="81">
        <v>0.11775067422862601</v>
      </c>
      <c r="T748" s="81">
        <v>4.1276047502968073E-2</v>
      </c>
      <c r="U748" s="81">
        <v>2.3832032538199405E-2</v>
      </c>
      <c r="V748" s="99">
        <v>5.0650834611476778E-2</v>
      </c>
      <c r="W748" s="100">
        <v>3.2742709676096653E-2</v>
      </c>
      <c r="X748" s="100">
        <v>0.11152903566893457</v>
      </c>
      <c r="Y748" s="84">
        <v>8.6378826004180495E-2</v>
      </c>
      <c r="Z748" s="85">
        <v>5.3620808488410707E-2</v>
      </c>
      <c r="AA748" s="85">
        <v>5.1773414992463705E-2</v>
      </c>
      <c r="AB748" s="241">
        <v>8.7018451979423345E-2</v>
      </c>
      <c r="AC748" s="242">
        <v>4.4844247602169235E-2</v>
      </c>
      <c r="AD748" s="298">
        <v>5.7339685921864156E-2</v>
      </c>
    </row>
    <row r="749" spans="1:30">
      <c r="A749" s="176"/>
      <c r="E749" s="171" t="s">
        <v>583</v>
      </c>
      <c r="F749" s="159">
        <v>0.93783892690042103</v>
      </c>
      <c r="G749" s="104">
        <v>0.94108159201978969</v>
      </c>
      <c r="H749" s="105">
        <v>0.96102903743878942</v>
      </c>
      <c r="I749" s="105">
        <v>0.9270151929693653</v>
      </c>
      <c r="J749" s="124">
        <v>0.94638427780957846</v>
      </c>
      <c r="K749" s="92">
        <v>0.92635370228834091</v>
      </c>
      <c r="L749" s="92">
        <v>0.94702229222362688</v>
      </c>
      <c r="M749" s="92">
        <v>0.94025914803358901</v>
      </c>
      <c r="N749" s="92">
        <v>0.92680947119272683</v>
      </c>
      <c r="O749" s="92">
        <v>0.94226518840631779</v>
      </c>
      <c r="P749" s="78">
        <v>0.94459096888472105</v>
      </c>
      <c r="Q749" s="79">
        <v>0.93211818814793757</v>
      </c>
      <c r="R749" s="80">
        <v>0.95259421559163782</v>
      </c>
      <c r="S749" s="81">
        <v>0.8797206084128526</v>
      </c>
      <c r="T749" s="81">
        <v>0.95872395249703191</v>
      </c>
      <c r="U749" s="81">
        <v>0.97616796746180057</v>
      </c>
      <c r="V749" s="99">
        <v>0.94813819368401786</v>
      </c>
      <c r="W749" s="100">
        <v>0.96692157279816715</v>
      </c>
      <c r="X749" s="100">
        <v>0.88847096433106543</v>
      </c>
      <c r="Y749" s="84">
        <v>0.91147767970070959</v>
      </c>
      <c r="Z749" s="85">
        <v>0.94637919151158945</v>
      </c>
      <c r="AA749" s="85">
        <v>0.94797664701505335</v>
      </c>
      <c r="AB749" s="241">
        <v>0.9112083958571382</v>
      </c>
      <c r="AC749" s="242">
        <v>0.95515575239783079</v>
      </c>
      <c r="AD749" s="298">
        <v>0.94233498604938792</v>
      </c>
    </row>
    <row r="750" spans="1:30">
      <c r="A750" s="176"/>
      <c r="E750" s="171" t="s">
        <v>32</v>
      </c>
      <c r="F750" s="159">
        <v>6.8617701866557782E-4</v>
      </c>
      <c r="G750" s="106"/>
      <c r="H750" s="115"/>
      <c r="I750" s="105">
        <v>1.1373999917091572E-3</v>
      </c>
      <c r="J750" s="123"/>
      <c r="K750" s="92">
        <v>2.0915293063094469E-3</v>
      </c>
      <c r="L750" s="91"/>
      <c r="M750" s="91"/>
      <c r="N750" s="91"/>
      <c r="O750" s="92">
        <v>2.353955903757345E-3</v>
      </c>
      <c r="P750" s="95"/>
      <c r="Q750" s="79">
        <v>1.3220757130776477E-3</v>
      </c>
      <c r="R750" s="96"/>
      <c r="S750" s="81">
        <v>2.5287173585214319E-3</v>
      </c>
      <c r="T750" s="88"/>
      <c r="U750" s="88"/>
      <c r="V750" s="99">
        <v>1.2109717045053537E-3</v>
      </c>
      <c r="W750" s="100">
        <v>3.3571752573620801E-4</v>
      </c>
      <c r="X750" s="101"/>
      <c r="Y750" s="84">
        <v>2.1434942951099041E-3</v>
      </c>
      <c r="Z750" s="94"/>
      <c r="AA750" s="85">
        <v>2.4993799248278101E-4</v>
      </c>
      <c r="AB750" s="241">
        <v>1.7731521634383734E-3</v>
      </c>
      <c r="AC750" s="243"/>
      <c r="AD750" s="298">
        <v>3.2532802874807071E-4</v>
      </c>
    </row>
    <row r="751" spans="1:30">
      <c r="A751" s="176"/>
      <c r="E751" s="171"/>
      <c r="F751" s="154"/>
      <c r="G751" s="26"/>
      <c r="H751" s="25"/>
      <c r="I751" s="25"/>
      <c r="J751" s="26"/>
      <c r="K751" s="25"/>
      <c r="L751" s="25"/>
      <c r="M751" s="25"/>
      <c r="N751" s="25"/>
      <c r="O751" s="25"/>
      <c r="P751" s="26"/>
      <c r="Q751" s="25"/>
      <c r="R751" s="26"/>
      <c r="S751" s="25"/>
      <c r="T751" s="25"/>
      <c r="U751" s="25"/>
      <c r="V751" s="26"/>
      <c r="W751" s="25"/>
      <c r="X751" s="25"/>
      <c r="Y751" s="26"/>
      <c r="Z751" s="25"/>
      <c r="AA751" s="25"/>
      <c r="AB751" s="26"/>
      <c r="AC751" s="25"/>
      <c r="AD751" s="251"/>
    </row>
    <row r="752" spans="1:30" ht="36.75" customHeight="1">
      <c r="A752" s="180" t="s">
        <v>127</v>
      </c>
      <c r="B752" s="16" t="s">
        <v>128</v>
      </c>
      <c r="C752" s="16" t="s">
        <v>602</v>
      </c>
      <c r="E752" s="174" t="s">
        <v>603</v>
      </c>
      <c r="F752" s="154"/>
      <c r="G752" s="26"/>
      <c r="H752" s="25"/>
      <c r="I752" s="25"/>
      <c r="J752" s="26"/>
      <c r="K752" s="25"/>
      <c r="L752" s="25"/>
      <c r="M752" s="25"/>
      <c r="N752" s="25"/>
      <c r="O752" s="25"/>
      <c r="P752" s="26"/>
      <c r="Q752" s="25"/>
      <c r="R752" s="26"/>
      <c r="S752" s="25"/>
      <c r="T752" s="25"/>
      <c r="U752" s="25"/>
      <c r="V752" s="26"/>
      <c r="W752" s="25"/>
      <c r="X752" s="25"/>
      <c r="Y752" s="26"/>
      <c r="Z752" s="25"/>
      <c r="AA752" s="25"/>
      <c r="AB752" s="26"/>
      <c r="AC752" s="25"/>
      <c r="AD752" s="251"/>
    </row>
    <row r="753" spans="1:30">
      <c r="A753" s="176"/>
      <c r="E753" s="171" t="s">
        <v>578</v>
      </c>
      <c r="F753" s="154"/>
      <c r="G753" s="26"/>
      <c r="H753" s="25"/>
      <c r="I753" s="25"/>
      <c r="J753" s="26"/>
      <c r="K753" s="25"/>
      <c r="L753" s="25"/>
      <c r="M753" s="25"/>
      <c r="N753" s="25"/>
      <c r="O753" s="25"/>
      <c r="P753" s="26"/>
      <c r="Q753" s="25"/>
      <c r="R753" s="26"/>
      <c r="S753" s="25"/>
      <c r="T753" s="25"/>
      <c r="U753" s="25"/>
      <c r="V753" s="26"/>
      <c r="W753" s="25"/>
      <c r="X753" s="25"/>
      <c r="Y753" s="26"/>
      <c r="Z753" s="25"/>
      <c r="AA753" s="25"/>
      <c r="AB753" s="26"/>
      <c r="AC753" s="25"/>
      <c r="AD753" s="251"/>
    </row>
    <row r="754" spans="1:30">
      <c r="A754" s="176"/>
      <c r="E754" s="171" t="s">
        <v>579</v>
      </c>
      <c r="F754" s="154"/>
      <c r="G754" s="26"/>
      <c r="H754" s="25"/>
      <c r="I754" s="25"/>
      <c r="J754" s="26"/>
      <c r="K754" s="25"/>
      <c r="L754" s="25"/>
      <c r="M754" s="25"/>
      <c r="N754" s="25"/>
      <c r="O754" s="25"/>
      <c r="P754" s="26"/>
      <c r="Q754" s="25"/>
      <c r="R754" s="26"/>
      <c r="S754" s="25"/>
      <c r="T754" s="25"/>
      <c r="U754" s="25"/>
      <c r="V754" s="26"/>
      <c r="W754" s="25"/>
      <c r="X754" s="25"/>
      <c r="Y754" s="26"/>
      <c r="Z754" s="25"/>
      <c r="AA754" s="25"/>
      <c r="AB754" s="26"/>
      <c r="AC754" s="25"/>
      <c r="AD754" s="251"/>
    </row>
    <row r="755" spans="1:30">
      <c r="A755" s="176"/>
      <c r="E755" s="171" t="s">
        <v>580</v>
      </c>
      <c r="F755" s="154"/>
      <c r="G755" s="26"/>
      <c r="H755" s="25"/>
      <c r="I755" s="25"/>
      <c r="J755" s="26"/>
      <c r="K755" s="25"/>
      <c r="L755" s="25"/>
      <c r="M755" s="25"/>
      <c r="N755" s="25"/>
      <c r="O755" s="25"/>
      <c r="P755" s="26"/>
      <c r="Q755" s="25"/>
      <c r="R755" s="26"/>
      <c r="S755" s="25"/>
      <c r="T755" s="25"/>
      <c r="U755" s="25"/>
      <c r="V755" s="26"/>
      <c r="W755" s="25"/>
      <c r="X755" s="25"/>
      <c r="Y755" s="26"/>
      <c r="Z755" s="25"/>
      <c r="AA755" s="25"/>
      <c r="AB755" s="26"/>
      <c r="AC755" s="25"/>
      <c r="AD755" s="251"/>
    </row>
    <row r="756" spans="1:30">
      <c r="A756" s="176"/>
      <c r="E756" s="171" t="s">
        <v>581</v>
      </c>
      <c r="F756" s="154"/>
      <c r="G756" s="26"/>
      <c r="H756" s="25"/>
      <c r="I756" s="25"/>
      <c r="J756" s="26"/>
      <c r="K756" s="25"/>
      <c r="L756" s="25"/>
      <c r="M756" s="25"/>
      <c r="N756" s="25"/>
      <c r="O756" s="25"/>
      <c r="P756" s="26"/>
      <c r="Q756" s="25"/>
      <c r="R756" s="26"/>
      <c r="S756" s="25"/>
      <c r="T756" s="25"/>
      <c r="U756" s="25"/>
      <c r="V756" s="26"/>
      <c r="W756" s="25"/>
      <c r="X756" s="25"/>
      <c r="Y756" s="26"/>
      <c r="Z756" s="25"/>
      <c r="AA756" s="25"/>
      <c r="AB756" s="26"/>
      <c r="AC756" s="25"/>
      <c r="AD756" s="251"/>
    </row>
    <row r="757" spans="1:30">
      <c r="A757" s="176"/>
      <c r="E757" s="171" t="s">
        <v>582</v>
      </c>
      <c r="F757" s="159">
        <v>2.3205287595701375E-2</v>
      </c>
      <c r="G757" s="104">
        <v>2.8964463125716468E-2</v>
      </c>
      <c r="H757" s="105">
        <v>1.781495956382299E-2</v>
      </c>
      <c r="I757" s="105">
        <v>2.5358592089806457E-2</v>
      </c>
      <c r="J757" s="124">
        <v>2.816804290617957E-2</v>
      </c>
      <c r="K757" s="92">
        <v>1.7328712920592338E-2</v>
      </c>
      <c r="L757" s="92">
        <v>2.131358556865779E-2</v>
      </c>
      <c r="M757" s="92">
        <v>1.2648392100155104E-2</v>
      </c>
      <c r="N757" s="92">
        <v>3.3388531597797207E-2</v>
      </c>
      <c r="O757" s="92">
        <v>3.2883210695129513E-2</v>
      </c>
      <c r="P757" s="78">
        <v>3.009025905521041E-2</v>
      </c>
      <c r="Q757" s="79">
        <v>1.6879815114075027E-2</v>
      </c>
      <c r="R757" s="80">
        <v>2.2424449081479378E-2</v>
      </c>
      <c r="S757" s="81">
        <v>1.448799521674967E-2</v>
      </c>
      <c r="T757" s="81">
        <v>2.6952291306791342E-2</v>
      </c>
      <c r="U757" s="81">
        <v>3.4402550291304825E-2</v>
      </c>
      <c r="V757" s="99">
        <v>1.4840662047593916E-2</v>
      </c>
      <c r="W757" s="100">
        <v>1.5384063412171425E-2</v>
      </c>
      <c r="X757" s="100">
        <v>4.76174594469067E-2</v>
      </c>
      <c r="Y757" s="84">
        <v>4.2191953473355574E-2</v>
      </c>
      <c r="Z757" s="85">
        <v>1.7316765045050458E-2</v>
      </c>
      <c r="AA757" s="85">
        <v>1.1854872021376356E-2</v>
      </c>
      <c r="AB757" s="241">
        <v>3.6151378735940751E-2</v>
      </c>
      <c r="AC757" s="242">
        <v>1.5626814769451689E-2</v>
      </c>
      <c r="AD757" s="298">
        <v>1.41368687301404E-2</v>
      </c>
    </row>
    <row r="758" spans="1:30">
      <c r="A758" s="176"/>
      <c r="E758" s="171" t="s">
        <v>583</v>
      </c>
      <c r="F758" s="159">
        <v>0.9767947124042986</v>
      </c>
      <c r="G758" s="104">
        <v>0.97103553687428357</v>
      </c>
      <c r="H758" s="105">
        <v>0.98218504043617694</v>
      </c>
      <c r="I758" s="105">
        <v>0.97464140791019349</v>
      </c>
      <c r="J758" s="124">
        <v>0.97183195709382053</v>
      </c>
      <c r="K758" s="92">
        <v>0.98267128707940765</v>
      </c>
      <c r="L758" s="92">
        <v>0.97868641443134219</v>
      </c>
      <c r="M758" s="92">
        <v>0.98735160789984489</v>
      </c>
      <c r="N758" s="92">
        <v>0.9666114684022028</v>
      </c>
      <c r="O758" s="92">
        <v>0.96711678930487044</v>
      </c>
      <c r="P758" s="78">
        <v>0.96990974094478954</v>
      </c>
      <c r="Q758" s="79">
        <v>0.98312018488592501</v>
      </c>
      <c r="R758" s="80">
        <v>0.97757555091852066</v>
      </c>
      <c r="S758" s="81">
        <v>0.98551200478325029</v>
      </c>
      <c r="T758" s="81">
        <v>0.97304770869320867</v>
      </c>
      <c r="U758" s="81">
        <v>0.96559744970869521</v>
      </c>
      <c r="V758" s="99">
        <v>0.98515933795240618</v>
      </c>
      <c r="W758" s="100">
        <v>0.98461593658782864</v>
      </c>
      <c r="X758" s="100">
        <v>0.95238254055309346</v>
      </c>
      <c r="Y758" s="84">
        <v>0.95780804652664442</v>
      </c>
      <c r="Z758" s="85">
        <v>0.98268323495494958</v>
      </c>
      <c r="AA758" s="85">
        <v>0.98814512797862364</v>
      </c>
      <c r="AB758" s="241">
        <v>0.96384862126405924</v>
      </c>
      <c r="AC758" s="242">
        <v>0.98437318523054829</v>
      </c>
      <c r="AD758" s="298">
        <v>0.98586313126985958</v>
      </c>
    </row>
    <row r="759" spans="1:30">
      <c r="A759" s="176"/>
      <c r="E759" s="171" t="s">
        <v>32</v>
      </c>
      <c r="F759" s="154"/>
      <c r="G759" s="26"/>
      <c r="H759" s="25"/>
      <c r="I759" s="25"/>
      <c r="J759" s="26"/>
      <c r="K759" s="25"/>
      <c r="L759" s="25"/>
      <c r="M759" s="25"/>
      <c r="N759" s="25"/>
      <c r="O759" s="25"/>
      <c r="P759" s="26"/>
      <c r="Q759" s="25"/>
      <c r="R759" s="26"/>
      <c r="S759" s="25"/>
      <c r="T759" s="25"/>
      <c r="U759" s="25"/>
      <c r="V759" s="26"/>
      <c r="W759" s="25"/>
      <c r="X759" s="25"/>
      <c r="Y759" s="26"/>
      <c r="Z759" s="25"/>
      <c r="AA759" s="25"/>
      <c r="AB759" s="26"/>
      <c r="AC759" s="25"/>
      <c r="AD759" s="251"/>
    </row>
    <row r="760" spans="1:30">
      <c r="A760" s="176"/>
      <c r="E760" s="171"/>
      <c r="F760" s="154"/>
      <c r="G760" s="26"/>
      <c r="H760" s="25"/>
      <c r="I760" s="25"/>
      <c r="J760" s="26"/>
      <c r="K760" s="25"/>
      <c r="L760" s="25"/>
      <c r="M760" s="25"/>
      <c r="N760" s="25"/>
      <c r="O760" s="25"/>
      <c r="P760" s="26"/>
      <c r="Q760" s="25"/>
      <c r="R760" s="26"/>
      <c r="S760" s="25"/>
      <c r="T760" s="25"/>
      <c r="U760" s="25"/>
      <c r="V760" s="26"/>
      <c r="W760" s="25"/>
      <c r="X760" s="25"/>
      <c r="Y760" s="26"/>
      <c r="Z760" s="25"/>
      <c r="AA760" s="25"/>
      <c r="AB760" s="26"/>
      <c r="AC760" s="25"/>
      <c r="AD760" s="251"/>
    </row>
    <row r="761" spans="1:30" ht="36" customHeight="1">
      <c r="A761" s="180" t="s">
        <v>129</v>
      </c>
      <c r="B761" s="16" t="s">
        <v>130</v>
      </c>
      <c r="C761" s="16" t="s">
        <v>604</v>
      </c>
      <c r="E761" s="174" t="s">
        <v>605</v>
      </c>
      <c r="F761" s="154"/>
      <c r="G761" s="26"/>
      <c r="H761" s="25"/>
      <c r="I761" s="25"/>
      <c r="J761" s="26"/>
      <c r="K761" s="25"/>
      <c r="L761" s="25"/>
      <c r="M761" s="25"/>
      <c r="N761" s="25"/>
      <c r="O761" s="25"/>
      <c r="P761" s="26"/>
      <c r="Q761" s="25"/>
      <c r="R761" s="26"/>
      <c r="S761" s="25"/>
      <c r="T761" s="25"/>
      <c r="U761" s="25"/>
      <c r="V761" s="26"/>
      <c r="W761" s="25"/>
      <c r="X761" s="25"/>
      <c r="Y761" s="26"/>
      <c r="Z761" s="25"/>
      <c r="AA761" s="25"/>
      <c r="AB761" s="26"/>
      <c r="AC761" s="25"/>
      <c r="AD761" s="251"/>
    </row>
    <row r="762" spans="1:30">
      <c r="A762" s="176"/>
      <c r="E762" s="171" t="s">
        <v>578</v>
      </c>
      <c r="F762" s="154"/>
      <c r="G762" s="26"/>
      <c r="H762" s="25"/>
      <c r="I762" s="25"/>
      <c r="J762" s="26"/>
      <c r="K762" s="25"/>
      <c r="L762" s="25"/>
      <c r="M762" s="25"/>
      <c r="N762" s="25"/>
      <c r="O762" s="25"/>
      <c r="P762" s="26"/>
      <c r="Q762" s="25"/>
      <c r="R762" s="26"/>
      <c r="S762" s="25"/>
      <c r="T762" s="25"/>
      <c r="U762" s="25"/>
      <c r="V762" s="26"/>
      <c r="W762" s="25"/>
      <c r="X762" s="25"/>
      <c r="Y762" s="26"/>
      <c r="Z762" s="25"/>
      <c r="AA762" s="25"/>
      <c r="AB762" s="26"/>
      <c r="AC762" s="25"/>
      <c r="AD762" s="251"/>
    </row>
    <row r="763" spans="1:30">
      <c r="A763" s="176"/>
      <c r="E763" s="171" t="s">
        <v>579</v>
      </c>
      <c r="F763" s="154"/>
      <c r="G763" s="26"/>
      <c r="H763" s="25"/>
      <c r="I763" s="25"/>
      <c r="J763" s="26"/>
      <c r="K763" s="25"/>
      <c r="L763" s="25"/>
      <c r="M763" s="25"/>
      <c r="N763" s="25"/>
      <c r="O763" s="25"/>
      <c r="P763" s="26"/>
      <c r="Q763" s="25"/>
      <c r="R763" s="26"/>
      <c r="S763" s="25"/>
      <c r="T763" s="25"/>
      <c r="U763" s="25"/>
      <c r="V763" s="26"/>
      <c r="W763" s="25"/>
      <c r="X763" s="25"/>
      <c r="Y763" s="26"/>
      <c r="Z763" s="25"/>
      <c r="AA763" s="25"/>
      <c r="AB763" s="26"/>
      <c r="AC763" s="25"/>
      <c r="AD763" s="251"/>
    </row>
    <row r="764" spans="1:30">
      <c r="A764" s="176"/>
      <c r="E764" s="171" t="s">
        <v>580</v>
      </c>
      <c r="F764" s="154"/>
      <c r="G764" s="26"/>
      <c r="H764" s="25"/>
      <c r="I764" s="25"/>
      <c r="J764" s="26"/>
      <c r="K764" s="25"/>
      <c r="L764" s="25"/>
      <c r="M764" s="25"/>
      <c r="N764" s="25"/>
      <c r="O764" s="25"/>
      <c r="P764" s="26"/>
      <c r="Q764" s="25"/>
      <c r="R764" s="26"/>
      <c r="S764" s="25"/>
      <c r="T764" s="25"/>
      <c r="U764" s="25"/>
      <c r="V764" s="26"/>
      <c r="W764" s="25"/>
      <c r="X764" s="25"/>
      <c r="Y764" s="26"/>
      <c r="Z764" s="25"/>
      <c r="AA764" s="25"/>
      <c r="AB764" s="26"/>
      <c r="AC764" s="25"/>
      <c r="AD764" s="251"/>
    </row>
    <row r="765" spans="1:30">
      <c r="A765" s="176"/>
      <c r="E765" s="171" t="s">
        <v>581</v>
      </c>
      <c r="F765" s="154"/>
      <c r="G765" s="26"/>
      <c r="H765" s="25"/>
      <c r="I765" s="25"/>
      <c r="J765" s="26"/>
      <c r="K765" s="25"/>
      <c r="L765" s="25"/>
      <c r="M765" s="25"/>
      <c r="N765" s="25"/>
      <c r="O765" s="25"/>
      <c r="P765" s="26"/>
      <c r="Q765" s="25"/>
      <c r="R765" s="26"/>
      <c r="S765" s="25"/>
      <c r="T765" s="25"/>
      <c r="U765" s="25"/>
      <c r="V765" s="26"/>
      <c r="W765" s="25"/>
      <c r="X765" s="25"/>
      <c r="Y765" s="26"/>
      <c r="Z765" s="25"/>
      <c r="AA765" s="25"/>
      <c r="AB765" s="26"/>
      <c r="AC765" s="25"/>
      <c r="AD765" s="251"/>
    </row>
    <row r="766" spans="1:30">
      <c r="A766" s="176"/>
      <c r="E766" s="171" t="s">
        <v>582</v>
      </c>
      <c r="F766" s="159">
        <v>0.14231155062564027</v>
      </c>
      <c r="G766" s="104">
        <v>0.18862498240250994</v>
      </c>
      <c r="H766" s="105">
        <v>0.16771880486553606</v>
      </c>
      <c r="I766" s="105">
        <v>0.12333464086900514</v>
      </c>
      <c r="J766" s="124">
        <v>0.11096344322468882</v>
      </c>
      <c r="K766" s="92">
        <v>0.18824934206751562</v>
      </c>
      <c r="L766" s="92">
        <v>0.13506126274244318</v>
      </c>
      <c r="M766" s="92">
        <v>0.12077774411006742</v>
      </c>
      <c r="N766" s="92">
        <v>0.15092824916832312</v>
      </c>
      <c r="O766" s="92">
        <v>0.12588160247252994</v>
      </c>
      <c r="P766" s="78">
        <v>0.13441175321376939</v>
      </c>
      <c r="Q766" s="79">
        <v>0.1498783027067333</v>
      </c>
      <c r="R766" s="80">
        <v>9.6006505545719267E-2</v>
      </c>
      <c r="S766" s="81">
        <v>0.13754609581016303</v>
      </c>
      <c r="T766" s="81">
        <v>0.16745106557574879</v>
      </c>
      <c r="U766" s="81">
        <v>0.20572056721996262</v>
      </c>
      <c r="V766" s="99">
        <v>0.17420243272279168</v>
      </c>
      <c r="W766" s="100">
        <v>0.10372902726487601</v>
      </c>
      <c r="X766" s="100">
        <v>0.11416148377812502</v>
      </c>
      <c r="Y766" s="84">
        <v>0.11646319003430479</v>
      </c>
      <c r="Z766" s="85">
        <v>0.13978002942175324</v>
      </c>
      <c r="AA766" s="85">
        <v>0.1566365628407429</v>
      </c>
      <c r="AB766" s="241">
        <v>0.1155595937902963</v>
      </c>
      <c r="AC766" s="242">
        <v>0.14232340846495783</v>
      </c>
      <c r="AD766" s="298">
        <v>0.1604165192136002</v>
      </c>
    </row>
    <row r="767" spans="1:30">
      <c r="A767" s="176"/>
      <c r="E767" s="171" t="s">
        <v>583</v>
      </c>
      <c r="F767" s="159">
        <v>0.85768844937435973</v>
      </c>
      <c r="G767" s="104">
        <v>0.81137501759749009</v>
      </c>
      <c r="H767" s="105">
        <v>0.83228119513446397</v>
      </c>
      <c r="I767" s="105">
        <v>0.87666535913099475</v>
      </c>
      <c r="J767" s="124">
        <v>0.88903655677531124</v>
      </c>
      <c r="K767" s="92">
        <v>0.81175065793248435</v>
      </c>
      <c r="L767" s="92">
        <v>0.86493873725755677</v>
      </c>
      <c r="M767" s="92">
        <v>0.87922225588993252</v>
      </c>
      <c r="N767" s="92">
        <v>0.84907175083167685</v>
      </c>
      <c r="O767" s="92">
        <v>0.87411839752747011</v>
      </c>
      <c r="P767" s="78">
        <v>0.86558824678623059</v>
      </c>
      <c r="Q767" s="79">
        <v>0.8501216972932667</v>
      </c>
      <c r="R767" s="80">
        <v>0.90399349445428068</v>
      </c>
      <c r="S767" s="81">
        <v>0.86245390418983703</v>
      </c>
      <c r="T767" s="81">
        <v>0.83254893442425115</v>
      </c>
      <c r="U767" s="81">
        <v>0.79427943278003743</v>
      </c>
      <c r="V767" s="99">
        <v>0.82579756727720832</v>
      </c>
      <c r="W767" s="100">
        <v>0.89627097273512402</v>
      </c>
      <c r="X767" s="100">
        <v>0.88583851622187493</v>
      </c>
      <c r="Y767" s="84">
        <v>0.88353680996569528</v>
      </c>
      <c r="Z767" s="85">
        <v>0.86021997057824673</v>
      </c>
      <c r="AA767" s="85">
        <v>0.8433634371592571</v>
      </c>
      <c r="AB767" s="241">
        <v>0.88444040620970366</v>
      </c>
      <c r="AC767" s="242">
        <v>0.85767659153504217</v>
      </c>
      <c r="AD767" s="298">
        <v>0.83958348078639977</v>
      </c>
    </row>
    <row r="768" spans="1:30">
      <c r="A768" s="176"/>
      <c r="E768" s="171" t="s">
        <v>32</v>
      </c>
      <c r="F768" s="154"/>
      <c r="G768" s="26"/>
      <c r="H768" s="25"/>
      <c r="I768" s="25"/>
      <c r="J768" s="26"/>
      <c r="K768" s="25"/>
      <c r="L768" s="25"/>
      <c r="M768" s="25"/>
      <c r="N768" s="25"/>
      <c r="O768" s="25"/>
      <c r="P768" s="26"/>
      <c r="Q768" s="25"/>
      <c r="R768" s="26"/>
      <c r="S768" s="25"/>
      <c r="T768" s="25"/>
      <c r="U768" s="25"/>
      <c r="V768" s="26"/>
      <c r="W768" s="25"/>
      <c r="X768" s="25"/>
      <c r="Y768" s="26"/>
      <c r="Z768" s="25"/>
      <c r="AA768" s="25"/>
      <c r="AB768" s="26"/>
      <c r="AC768" s="25"/>
      <c r="AD768" s="251"/>
    </row>
    <row r="769" spans="1:30">
      <c r="A769" s="176"/>
      <c r="E769" s="171"/>
      <c r="F769" s="154"/>
      <c r="G769" s="26"/>
      <c r="H769" s="25"/>
      <c r="I769" s="25"/>
      <c r="J769" s="26"/>
      <c r="K769" s="25"/>
      <c r="L769" s="25"/>
      <c r="M769" s="25"/>
      <c r="N769" s="25"/>
      <c r="O769" s="25"/>
      <c r="P769" s="26"/>
      <c r="Q769" s="25"/>
      <c r="R769" s="26"/>
      <c r="S769" s="25"/>
      <c r="T769" s="25"/>
      <c r="U769" s="25"/>
      <c r="V769" s="26"/>
      <c r="W769" s="25"/>
      <c r="X769" s="25"/>
      <c r="Y769" s="26"/>
      <c r="Z769" s="25"/>
      <c r="AA769" s="25"/>
      <c r="AB769" s="26"/>
      <c r="AC769" s="25"/>
      <c r="AD769" s="251"/>
    </row>
    <row r="770" spans="1:30" ht="49.5" customHeight="1">
      <c r="A770" s="180" t="s">
        <v>131</v>
      </c>
      <c r="B770" s="16" t="s">
        <v>132</v>
      </c>
      <c r="C770" s="16" t="s">
        <v>606</v>
      </c>
      <c r="E770" s="174" t="s">
        <v>607</v>
      </c>
      <c r="F770" s="154"/>
      <c r="G770" s="26"/>
      <c r="H770" s="25"/>
      <c r="I770" s="25"/>
      <c r="J770" s="26"/>
      <c r="K770" s="25"/>
      <c r="L770" s="25"/>
      <c r="M770" s="25"/>
      <c r="N770" s="25"/>
      <c r="O770" s="25"/>
      <c r="P770" s="26"/>
      <c r="Q770" s="25"/>
      <c r="R770" s="26"/>
      <c r="S770" s="25"/>
      <c r="T770" s="25"/>
      <c r="U770" s="25"/>
      <c r="V770" s="26"/>
      <c r="W770" s="25"/>
      <c r="X770" s="25"/>
      <c r="Y770" s="26"/>
      <c r="Z770" s="25"/>
      <c r="AA770" s="25"/>
      <c r="AB770" s="26"/>
      <c r="AC770" s="25"/>
      <c r="AD770" s="251"/>
    </row>
    <row r="771" spans="1:30">
      <c r="A771" s="176"/>
      <c r="E771" s="171" t="s">
        <v>578</v>
      </c>
      <c r="F771" s="154"/>
      <c r="G771" s="26"/>
      <c r="H771" s="25"/>
      <c r="I771" s="25"/>
      <c r="J771" s="26"/>
      <c r="K771" s="25"/>
      <c r="L771" s="25"/>
      <c r="M771" s="25"/>
      <c r="N771" s="25"/>
      <c r="O771" s="25"/>
      <c r="P771" s="26"/>
      <c r="Q771" s="25"/>
      <c r="R771" s="26"/>
      <c r="S771" s="25"/>
      <c r="T771" s="25"/>
      <c r="U771" s="25"/>
      <c r="V771" s="26"/>
      <c r="W771" s="25"/>
      <c r="X771" s="25"/>
      <c r="Y771" s="26"/>
      <c r="Z771" s="25"/>
      <c r="AA771" s="25"/>
      <c r="AB771" s="26"/>
      <c r="AC771" s="25"/>
      <c r="AD771" s="251"/>
    </row>
    <row r="772" spans="1:30">
      <c r="A772" s="176"/>
      <c r="E772" s="171" t="s">
        <v>579</v>
      </c>
      <c r="F772" s="154"/>
      <c r="G772" s="26"/>
      <c r="H772" s="25"/>
      <c r="I772" s="25"/>
      <c r="J772" s="26"/>
      <c r="K772" s="25"/>
      <c r="L772" s="25"/>
      <c r="M772" s="25"/>
      <c r="N772" s="25"/>
      <c r="O772" s="25"/>
      <c r="P772" s="26"/>
      <c r="Q772" s="25"/>
      <c r="R772" s="26"/>
      <c r="S772" s="25"/>
      <c r="T772" s="25"/>
      <c r="U772" s="25"/>
      <c r="V772" s="26"/>
      <c r="W772" s="25"/>
      <c r="X772" s="25"/>
      <c r="Y772" s="26"/>
      <c r="Z772" s="25"/>
      <c r="AA772" s="25"/>
      <c r="AB772" s="26"/>
      <c r="AC772" s="25"/>
      <c r="AD772" s="251"/>
    </row>
    <row r="773" spans="1:30">
      <c r="A773" s="176"/>
      <c r="E773" s="171" t="s">
        <v>580</v>
      </c>
      <c r="F773" s="154"/>
      <c r="G773" s="26"/>
      <c r="H773" s="25"/>
      <c r="I773" s="25"/>
      <c r="J773" s="26"/>
      <c r="K773" s="25"/>
      <c r="L773" s="25"/>
      <c r="M773" s="25"/>
      <c r="N773" s="25"/>
      <c r="O773" s="25"/>
      <c r="P773" s="26"/>
      <c r="Q773" s="25"/>
      <c r="R773" s="26"/>
      <c r="S773" s="25"/>
      <c r="T773" s="25"/>
      <c r="U773" s="25"/>
      <c r="V773" s="26"/>
      <c r="W773" s="25"/>
      <c r="X773" s="25"/>
      <c r="Y773" s="26"/>
      <c r="Z773" s="25"/>
      <c r="AA773" s="25"/>
      <c r="AB773" s="26"/>
      <c r="AC773" s="25"/>
      <c r="AD773" s="251"/>
    </row>
    <row r="774" spans="1:30">
      <c r="A774" s="176"/>
      <c r="E774" s="171" t="s">
        <v>581</v>
      </c>
      <c r="F774" s="154"/>
      <c r="G774" s="26"/>
      <c r="H774" s="25"/>
      <c r="I774" s="25"/>
      <c r="J774" s="26"/>
      <c r="K774" s="25"/>
      <c r="L774" s="25"/>
      <c r="M774" s="25"/>
      <c r="N774" s="25"/>
      <c r="O774" s="25"/>
      <c r="P774" s="26"/>
      <c r="Q774" s="25"/>
      <c r="R774" s="26"/>
      <c r="S774" s="25"/>
      <c r="T774" s="25"/>
      <c r="U774" s="25"/>
      <c r="V774" s="26"/>
      <c r="W774" s="25"/>
      <c r="X774" s="25"/>
      <c r="Y774" s="26"/>
      <c r="Z774" s="25"/>
      <c r="AA774" s="25"/>
      <c r="AB774" s="26"/>
      <c r="AC774" s="25"/>
      <c r="AD774" s="251"/>
    </row>
    <row r="775" spans="1:30">
      <c r="A775" s="176"/>
      <c r="E775" s="171" t="s">
        <v>582</v>
      </c>
      <c r="F775" s="159">
        <v>2.9318974992528647E-2</v>
      </c>
      <c r="G775" s="104">
        <v>6.2538463085493629E-2</v>
      </c>
      <c r="H775" s="105">
        <v>1.8741550153561957E-2</v>
      </c>
      <c r="I775" s="105">
        <v>3.0679745471127139E-2</v>
      </c>
      <c r="J775" s="124">
        <v>3.4605292240729509E-2</v>
      </c>
      <c r="K775" s="92">
        <v>1.8875706783497721E-2</v>
      </c>
      <c r="L775" s="92">
        <v>2.4786023666922265E-2</v>
      </c>
      <c r="M775" s="92">
        <v>2.5836800940829165E-2</v>
      </c>
      <c r="N775" s="92">
        <v>5.4293763386072856E-2</v>
      </c>
      <c r="O775" s="92">
        <v>1.8076781398524748E-2</v>
      </c>
      <c r="P775" s="78">
        <v>2.8287031610205914E-2</v>
      </c>
      <c r="Q775" s="79">
        <v>3.0327049805844483E-2</v>
      </c>
      <c r="R775" s="80">
        <v>3.4379781113836112E-2</v>
      </c>
      <c r="S775" s="81">
        <v>3.9818992014082497E-2</v>
      </c>
      <c r="T775" s="81">
        <v>1.6708558740272592E-2</v>
      </c>
      <c r="U775" s="81">
        <v>2.2211718148840279E-2</v>
      </c>
      <c r="V775" s="99">
        <v>1.7978405605065518E-2</v>
      </c>
      <c r="W775" s="100">
        <v>1.5172638252833737E-2</v>
      </c>
      <c r="X775" s="100">
        <v>6.2130429680503488E-2</v>
      </c>
      <c r="Y775" s="84">
        <v>4.8989717440410405E-2</v>
      </c>
      <c r="Z775" s="85">
        <v>2.526549252231873E-2</v>
      </c>
      <c r="AA775" s="85">
        <v>1.5632557158951826E-2</v>
      </c>
      <c r="AB775" s="241">
        <v>3.8846900425391316E-2</v>
      </c>
      <c r="AC775" s="242">
        <v>2.3086100987884346E-2</v>
      </c>
      <c r="AD775" s="298">
        <v>1.714426914279896E-2</v>
      </c>
    </row>
    <row r="776" spans="1:30">
      <c r="A776" s="176"/>
      <c r="E776" s="171" t="s">
        <v>583</v>
      </c>
      <c r="F776" s="159">
        <v>0.97068102500747133</v>
      </c>
      <c r="G776" s="104">
        <v>0.9374615369145064</v>
      </c>
      <c r="H776" s="105">
        <v>0.98125844984643806</v>
      </c>
      <c r="I776" s="105">
        <v>0.96932025452887283</v>
      </c>
      <c r="J776" s="124">
        <v>0.96539470775927039</v>
      </c>
      <c r="K776" s="92">
        <v>0.9811242932165023</v>
      </c>
      <c r="L776" s="92">
        <v>0.97521397633307771</v>
      </c>
      <c r="M776" s="92">
        <v>0.97416319905917081</v>
      </c>
      <c r="N776" s="92">
        <v>0.94570623661392716</v>
      </c>
      <c r="O776" s="92">
        <v>0.98192321860147525</v>
      </c>
      <c r="P776" s="78">
        <v>0.97171296838979404</v>
      </c>
      <c r="Q776" s="79">
        <v>0.96967295019415556</v>
      </c>
      <c r="R776" s="80">
        <v>0.96562021888616389</v>
      </c>
      <c r="S776" s="81">
        <v>0.96018100798591766</v>
      </c>
      <c r="T776" s="81">
        <v>0.98329144125972745</v>
      </c>
      <c r="U776" s="81">
        <v>0.97778828185115974</v>
      </c>
      <c r="V776" s="99">
        <v>0.98202159439493453</v>
      </c>
      <c r="W776" s="100">
        <v>0.98482736174716623</v>
      </c>
      <c r="X776" s="100">
        <v>0.93786957031949636</v>
      </c>
      <c r="Y776" s="84">
        <v>0.95101028255958964</v>
      </c>
      <c r="Z776" s="85">
        <v>0.97473450747768131</v>
      </c>
      <c r="AA776" s="85">
        <v>0.98436744284104816</v>
      </c>
      <c r="AB776" s="241">
        <v>0.9611530995746087</v>
      </c>
      <c r="AC776" s="242">
        <v>0.97691389901211567</v>
      </c>
      <c r="AD776" s="298">
        <v>0.98285573085720102</v>
      </c>
    </row>
    <row r="777" spans="1:30">
      <c r="A777" s="176"/>
      <c r="E777" s="171" t="s">
        <v>32</v>
      </c>
      <c r="F777" s="154"/>
      <c r="G777" s="26"/>
      <c r="H777" s="25"/>
      <c r="I777" s="25"/>
      <c r="J777" s="26"/>
      <c r="K777" s="25"/>
      <c r="L777" s="25"/>
      <c r="M777" s="25"/>
      <c r="N777" s="25"/>
      <c r="O777" s="25"/>
      <c r="P777" s="26"/>
      <c r="Q777" s="25"/>
      <c r="R777" s="26"/>
      <c r="S777" s="25"/>
      <c r="T777" s="25"/>
      <c r="U777" s="25"/>
      <c r="V777" s="26"/>
      <c r="W777" s="25"/>
      <c r="X777" s="25"/>
      <c r="Y777" s="26"/>
      <c r="Z777" s="25"/>
      <c r="AA777" s="25"/>
      <c r="AB777" s="26"/>
      <c r="AC777" s="25"/>
      <c r="AD777" s="251"/>
    </row>
    <row r="778" spans="1:30">
      <c r="A778" s="176"/>
      <c r="E778" s="171"/>
      <c r="F778" s="154"/>
      <c r="G778" s="26"/>
      <c r="H778" s="25"/>
      <c r="I778" s="25"/>
      <c r="J778" s="26"/>
      <c r="K778" s="25"/>
      <c r="L778" s="25"/>
      <c r="M778" s="25"/>
      <c r="N778" s="25"/>
      <c r="O778" s="25"/>
      <c r="P778" s="26"/>
      <c r="Q778" s="25"/>
      <c r="R778" s="26"/>
      <c r="S778" s="25"/>
      <c r="T778" s="25"/>
      <c r="U778" s="25"/>
      <c r="V778" s="26"/>
      <c r="W778" s="25"/>
      <c r="X778" s="25"/>
      <c r="Y778" s="26"/>
      <c r="Z778" s="25"/>
      <c r="AA778" s="25"/>
      <c r="AB778" s="26"/>
      <c r="AC778" s="25"/>
      <c r="AD778" s="251"/>
    </row>
    <row r="779" spans="1:30" ht="38.25" customHeight="1">
      <c r="A779" s="176"/>
      <c r="B779" s="16" t="s">
        <v>133</v>
      </c>
      <c r="C779" s="16" t="s">
        <v>405</v>
      </c>
      <c r="E779" s="174" t="s">
        <v>404</v>
      </c>
      <c r="F779" s="154"/>
      <c r="G779" s="26"/>
      <c r="H779" s="25"/>
      <c r="I779" s="25"/>
      <c r="J779" s="26"/>
      <c r="K779" s="25"/>
      <c r="L779" s="25"/>
      <c r="M779" s="25"/>
      <c r="N779" s="25"/>
      <c r="O779" s="25"/>
      <c r="P779" s="26"/>
      <c r="Q779" s="25"/>
      <c r="R779" s="26"/>
      <c r="S779" s="25"/>
      <c r="T779" s="25"/>
      <c r="U779" s="25"/>
      <c r="V779" s="26"/>
      <c r="W779" s="25"/>
      <c r="X779" s="25"/>
      <c r="Y779" s="26"/>
      <c r="Z779" s="25"/>
      <c r="AA779" s="25"/>
      <c r="AB779" s="26"/>
      <c r="AC779" s="25"/>
      <c r="AD779" s="251"/>
    </row>
    <row r="780" spans="1:30">
      <c r="A780" s="176"/>
      <c r="E780" s="171" t="s">
        <v>31</v>
      </c>
      <c r="F780" s="157">
        <v>0.57851269380196346</v>
      </c>
      <c r="G780" s="102">
        <v>0.49764093075639038</v>
      </c>
      <c r="H780" s="103">
        <v>0.56875824060042279</v>
      </c>
      <c r="I780" s="103">
        <v>0.59299890146333378</v>
      </c>
      <c r="J780" s="124">
        <v>0.6285201788639081</v>
      </c>
      <c r="K780" s="92">
        <v>0.5729982992810646</v>
      </c>
      <c r="L780" s="92">
        <v>0.48923613269871535</v>
      </c>
      <c r="M780" s="92">
        <v>0.58470612588990256</v>
      </c>
      <c r="N780" s="92">
        <v>0.54982507383631885</v>
      </c>
      <c r="O780" s="92">
        <v>0.5654025497965014</v>
      </c>
      <c r="P780" s="78">
        <v>0.60121647846416337</v>
      </c>
      <c r="Q780" s="79">
        <v>0.55857126680752744</v>
      </c>
      <c r="R780" s="80">
        <v>0.59237745685254461</v>
      </c>
      <c r="S780" s="81">
        <v>0.57244400820709906</v>
      </c>
      <c r="T780" s="81">
        <v>0.59408821815599022</v>
      </c>
      <c r="U780" s="81">
        <v>0.52963394525667806</v>
      </c>
      <c r="V780" s="99">
        <v>0.52718479341412328</v>
      </c>
      <c r="W780" s="100">
        <v>0.57619506469609871</v>
      </c>
      <c r="X780" s="100">
        <v>0.68251570307144049</v>
      </c>
      <c r="Y780" s="84">
        <v>0.66971696365272326</v>
      </c>
      <c r="Z780" s="85">
        <v>0.55332709185487061</v>
      </c>
      <c r="AA780" s="85">
        <v>0.5260521950163175</v>
      </c>
      <c r="AB780" s="241">
        <v>0.66752387376845301</v>
      </c>
      <c r="AC780" s="242">
        <v>0.53008770996501831</v>
      </c>
      <c r="AD780" s="298">
        <v>0.52172369005962682</v>
      </c>
    </row>
    <row r="781" spans="1:30">
      <c r="A781" s="176"/>
      <c r="E781" s="171" t="s">
        <v>134</v>
      </c>
      <c r="F781" s="157">
        <v>0.42060324788269909</v>
      </c>
      <c r="G781" s="102">
        <v>0.50235906924360962</v>
      </c>
      <c r="H781" s="103">
        <v>0.43124175939957715</v>
      </c>
      <c r="I781" s="103">
        <v>0.40553569207809981</v>
      </c>
      <c r="J781" s="124">
        <v>0.37147982113609179</v>
      </c>
      <c r="K781" s="92">
        <v>0.42700170071893528</v>
      </c>
      <c r="L781" s="92">
        <v>0.50832533152803394</v>
      </c>
      <c r="M781" s="92">
        <v>0.41529387411009744</v>
      </c>
      <c r="N781" s="92">
        <v>0.44623205192389159</v>
      </c>
      <c r="O781" s="92">
        <v>0.43066224630063876</v>
      </c>
      <c r="P781" s="78">
        <v>0.39780864559319601</v>
      </c>
      <c r="Q781" s="79">
        <v>0.44062705539105734</v>
      </c>
      <c r="R781" s="80">
        <v>0.40586393826093958</v>
      </c>
      <c r="S781" s="81">
        <v>0.42633598647049809</v>
      </c>
      <c r="T781" s="81">
        <v>0.40591178184400983</v>
      </c>
      <c r="U781" s="81">
        <v>0.47036605474332199</v>
      </c>
      <c r="V781" s="99">
        <v>0.47170640347897153</v>
      </c>
      <c r="W781" s="100">
        <v>0.42380493530390129</v>
      </c>
      <c r="X781" s="100">
        <v>0.31617617085929922</v>
      </c>
      <c r="Y781" s="84">
        <v>0.32910810987725958</v>
      </c>
      <c r="Z781" s="85">
        <v>0.44556229212455589</v>
      </c>
      <c r="AA781" s="85">
        <v>0.47352997011240527</v>
      </c>
      <c r="AB781" s="241">
        <v>0.33150419655189822</v>
      </c>
      <c r="AC781" s="242">
        <v>0.46991229003498164</v>
      </c>
      <c r="AD781" s="298">
        <v>0.47607972761882528</v>
      </c>
    </row>
    <row r="782" spans="1:30">
      <c r="A782" s="176"/>
      <c r="E782" s="171" t="s">
        <v>32</v>
      </c>
      <c r="F782" s="157">
        <v>8.8405831533747397E-4</v>
      </c>
      <c r="G782" s="107"/>
      <c r="H782" s="108"/>
      <c r="I782" s="103">
        <v>1.4654064585665134E-3</v>
      </c>
      <c r="J782" s="123"/>
      <c r="K782" s="91"/>
      <c r="L782" s="92">
        <v>2.4385357732507134E-3</v>
      </c>
      <c r="M782" s="91"/>
      <c r="N782" s="92">
        <v>3.9428742397895553E-3</v>
      </c>
      <c r="O782" s="92">
        <v>3.9352039028597609E-3</v>
      </c>
      <c r="P782" s="78">
        <v>9.748759426405658E-4</v>
      </c>
      <c r="Q782" s="79">
        <v>8.016778014151932E-4</v>
      </c>
      <c r="R782" s="80">
        <v>1.758604886515805E-3</v>
      </c>
      <c r="S782" s="81">
        <v>1.2200053224028229E-3</v>
      </c>
      <c r="T782" s="88"/>
      <c r="U782" s="88"/>
      <c r="V782" s="99">
        <v>1.108803106905167E-3</v>
      </c>
      <c r="W782" s="101"/>
      <c r="X782" s="100">
        <v>1.3081260692602726E-3</v>
      </c>
      <c r="Y782" s="84">
        <v>1.1749264700171857E-3</v>
      </c>
      <c r="Z782" s="85">
        <v>1.1106160205735151E-3</v>
      </c>
      <c r="AA782" s="85">
        <v>4.1783487127728687E-4</v>
      </c>
      <c r="AB782" s="241">
        <v>9.7192967964867356E-4</v>
      </c>
      <c r="AC782" s="243"/>
      <c r="AD782" s="298">
        <v>2.1965823215478642E-3</v>
      </c>
    </row>
    <row r="783" spans="1:30">
      <c r="A783" s="176"/>
      <c r="E783" s="171"/>
      <c r="F783" s="154"/>
      <c r="G783" s="26"/>
      <c r="H783" s="25"/>
      <c r="I783" s="25"/>
      <c r="J783" s="26"/>
      <c r="K783" s="25"/>
      <c r="L783" s="25"/>
      <c r="M783" s="25"/>
      <c r="N783" s="25"/>
      <c r="O783" s="25"/>
      <c r="P783" s="26"/>
      <c r="Q783" s="25"/>
      <c r="R783" s="26"/>
      <c r="S783" s="25"/>
      <c r="T783" s="25"/>
      <c r="U783" s="25"/>
      <c r="V783" s="26"/>
      <c r="W783" s="25"/>
      <c r="X783" s="25"/>
      <c r="Y783" s="26"/>
      <c r="Z783" s="25"/>
      <c r="AA783" s="25"/>
      <c r="AB783" s="26"/>
      <c r="AC783" s="25"/>
      <c r="AD783" s="251"/>
    </row>
    <row r="784" spans="1:30" ht="33">
      <c r="A784" s="176"/>
      <c r="B784" s="16" t="s">
        <v>135</v>
      </c>
      <c r="C784" s="16" t="s">
        <v>407</v>
      </c>
      <c r="E784" s="174" t="s">
        <v>406</v>
      </c>
      <c r="F784" s="154"/>
      <c r="G784" s="26"/>
      <c r="H784" s="25"/>
      <c r="I784" s="25"/>
      <c r="J784" s="26"/>
      <c r="K784" s="25"/>
      <c r="L784" s="25"/>
      <c r="M784" s="25"/>
      <c r="N784" s="25"/>
      <c r="O784" s="25"/>
      <c r="P784" s="26"/>
      <c r="Q784" s="25"/>
      <c r="R784" s="26"/>
      <c r="S784" s="25"/>
      <c r="T784" s="25"/>
      <c r="U784" s="25"/>
      <c r="V784" s="26"/>
      <c r="W784" s="25"/>
      <c r="X784" s="25"/>
      <c r="Y784" s="26"/>
      <c r="Z784" s="25"/>
      <c r="AA784" s="25"/>
      <c r="AB784" s="26"/>
      <c r="AC784" s="25"/>
      <c r="AD784" s="251"/>
    </row>
    <row r="785" spans="1:30">
      <c r="A785" s="176"/>
      <c r="E785" s="171" t="s">
        <v>31</v>
      </c>
      <c r="F785" s="157">
        <v>0.2795887565788569</v>
      </c>
      <c r="G785" s="102">
        <v>0.24346881724755143</v>
      </c>
      <c r="H785" s="103">
        <v>0.26933556266499664</v>
      </c>
      <c r="I785" s="103">
        <v>0.29034427724578205</v>
      </c>
      <c r="J785" s="124">
        <v>0.2809597216161227</v>
      </c>
      <c r="K785" s="92">
        <v>0.28945132057415229</v>
      </c>
      <c r="L785" s="92">
        <v>0.23700771627325415</v>
      </c>
      <c r="M785" s="92">
        <v>0.29377210693531497</v>
      </c>
      <c r="N785" s="92">
        <v>0.29097496237839632</v>
      </c>
      <c r="O785" s="92">
        <v>0.27382909714922327</v>
      </c>
      <c r="P785" s="78">
        <v>0.30684171453131714</v>
      </c>
      <c r="Q785" s="79">
        <v>0.25489333944480014</v>
      </c>
      <c r="R785" s="80">
        <v>0.23397772369750039</v>
      </c>
      <c r="S785" s="81">
        <v>0.30682189975438579</v>
      </c>
      <c r="T785" s="81">
        <v>0.32882309267734283</v>
      </c>
      <c r="U785" s="81">
        <v>0.23430529997735522</v>
      </c>
      <c r="V785" s="99">
        <v>0.25192896639994383</v>
      </c>
      <c r="W785" s="100">
        <v>0.26832671722077145</v>
      </c>
      <c r="X785" s="100">
        <v>0.33571900612064653</v>
      </c>
      <c r="Y785" s="84">
        <v>0.31569832203893794</v>
      </c>
      <c r="Z785" s="85">
        <v>0.28214950869135669</v>
      </c>
      <c r="AA785" s="85">
        <v>0.24107091752046247</v>
      </c>
      <c r="AB785" s="241">
        <v>0.31209221859698877</v>
      </c>
      <c r="AC785" s="242">
        <v>0.25655266293431622</v>
      </c>
      <c r="AD785" s="298">
        <v>0.26090530482701757</v>
      </c>
    </row>
    <row r="786" spans="1:30">
      <c r="A786" s="176"/>
      <c r="E786" s="171" t="s">
        <v>134</v>
      </c>
      <c r="F786" s="157">
        <v>0.71907046332408431</v>
      </c>
      <c r="G786" s="102">
        <v>0.75653118275244846</v>
      </c>
      <c r="H786" s="103">
        <v>0.7306644373350033</v>
      </c>
      <c r="I786" s="103">
        <v>0.70743325871574858</v>
      </c>
      <c r="J786" s="124">
        <v>0.71765931601746336</v>
      </c>
      <c r="K786" s="92">
        <v>0.71054867942584765</v>
      </c>
      <c r="L786" s="92">
        <v>0.76055374795349517</v>
      </c>
      <c r="M786" s="92">
        <v>0.70622789306468503</v>
      </c>
      <c r="N786" s="92">
        <v>0.70508217506191273</v>
      </c>
      <c r="O786" s="92">
        <v>0.72223569894791695</v>
      </c>
      <c r="P786" s="78">
        <v>0.69218340952604218</v>
      </c>
      <c r="Q786" s="79">
        <v>0.74342500332777806</v>
      </c>
      <c r="R786" s="80">
        <v>0.76426367316425281</v>
      </c>
      <c r="S786" s="81">
        <v>0.69317810024561421</v>
      </c>
      <c r="T786" s="81">
        <v>0.66995979744717227</v>
      </c>
      <c r="U786" s="81">
        <v>0.76248046063436159</v>
      </c>
      <c r="V786" s="99">
        <v>0.74629845294074149</v>
      </c>
      <c r="W786" s="100">
        <v>0.72979992773103641</v>
      </c>
      <c r="X786" s="100">
        <v>0.66428099387935347</v>
      </c>
      <c r="Y786" s="84">
        <v>0.68430167796106223</v>
      </c>
      <c r="Z786" s="85">
        <v>0.71552078048650225</v>
      </c>
      <c r="AA786" s="85">
        <v>0.75750100165989354</v>
      </c>
      <c r="AB786" s="241">
        <v>0.68790778140301123</v>
      </c>
      <c r="AC786" s="242">
        <v>0.74139976949636011</v>
      </c>
      <c r="AD786" s="298">
        <v>0.73689811285143458</v>
      </c>
    </row>
    <row r="787" spans="1:30">
      <c r="A787" s="176"/>
      <c r="E787" s="171" t="s">
        <v>32</v>
      </c>
      <c r="F787" s="157">
        <v>1.3407800970588494E-3</v>
      </c>
      <c r="G787" s="107"/>
      <c r="H787" s="108"/>
      <c r="I787" s="103">
        <v>2.2224640384695105E-3</v>
      </c>
      <c r="J787" s="124">
        <v>1.3809623664140886E-3</v>
      </c>
      <c r="K787" s="91"/>
      <c r="L787" s="92">
        <v>2.4385357732507134E-3</v>
      </c>
      <c r="M787" s="91"/>
      <c r="N787" s="92">
        <v>3.9428625596909699E-3</v>
      </c>
      <c r="O787" s="92">
        <v>3.9352039028597609E-3</v>
      </c>
      <c r="P787" s="78">
        <v>9.748759426405658E-4</v>
      </c>
      <c r="Q787" s="79">
        <v>1.6816572274218544E-3</v>
      </c>
      <c r="R787" s="80">
        <v>1.7586031382466857E-3</v>
      </c>
      <c r="S787" s="88"/>
      <c r="T787" s="81">
        <v>1.2171098754847178E-3</v>
      </c>
      <c r="U787" s="81">
        <v>3.2142393882831962E-3</v>
      </c>
      <c r="V787" s="99">
        <v>1.7725806593147609E-3</v>
      </c>
      <c r="W787" s="100">
        <v>1.8733550481921228E-3</v>
      </c>
      <c r="X787" s="101"/>
      <c r="Y787" s="90"/>
      <c r="Z787" s="85">
        <v>2.3297108221409309E-3</v>
      </c>
      <c r="AA787" s="85">
        <v>1.4280808196439816E-3</v>
      </c>
      <c r="AB787" s="244"/>
      <c r="AC787" s="242">
        <v>2.0475675693236856E-3</v>
      </c>
      <c r="AD787" s="298">
        <v>2.1965823215478642E-3</v>
      </c>
    </row>
    <row r="788" spans="1:30">
      <c r="A788" s="176"/>
      <c r="E788" s="171"/>
      <c r="F788" s="154"/>
      <c r="G788" s="26"/>
      <c r="H788" s="25"/>
      <c r="I788" s="25"/>
      <c r="J788" s="26"/>
      <c r="K788" s="25"/>
      <c r="L788" s="25"/>
      <c r="M788" s="25"/>
      <c r="N788" s="25"/>
      <c r="O788" s="25"/>
      <c r="P788" s="26"/>
      <c r="Q788" s="25"/>
      <c r="R788" s="26"/>
      <c r="S788" s="25"/>
      <c r="T788" s="25"/>
      <c r="U788" s="25"/>
      <c r="V788" s="26"/>
      <c r="W788" s="25"/>
      <c r="X788" s="25"/>
      <c r="Y788" s="26"/>
      <c r="Z788" s="25"/>
      <c r="AA788" s="25"/>
      <c r="AB788" s="26"/>
      <c r="AC788" s="25"/>
      <c r="AD788" s="251"/>
    </row>
    <row r="789" spans="1:30" ht="32.25" customHeight="1">
      <c r="A789" s="176"/>
      <c r="B789" s="16" t="s">
        <v>136</v>
      </c>
      <c r="C789" s="16" t="s">
        <v>480</v>
      </c>
      <c r="E789" s="174" t="s">
        <v>481</v>
      </c>
      <c r="F789" s="154"/>
      <c r="G789" s="26"/>
      <c r="H789" s="25"/>
      <c r="I789" s="25"/>
      <c r="J789" s="26"/>
      <c r="K789" s="25"/>
      <c r="L789" s="25"/>
      <c r="M789" s="25"/>
      <c r="N789" s="25"/>
      <c r="O789" s="25"/>
      <c r="P789" s="26"/>
      <c r="Q789" s="25"/>
      <c r="R789" s="26"/>
      <c r="S789" s="25"/>
      <c r="T789" s="25"/>
      <c r="U789" s="25"/>
      <c r="V789" s="26"/>
      <c r="W789" s="25"/>
      <c r="X789" s="25"/>
      <c r="Y789" s="26"/>
      <c r="Z789" s="25"/>
      <c r="AA789" s="25"/>
      <c r="AB789" s="26"/>
      <c r="AC789" s="25"/>
      <c r="AD789" s="251"/>
    </row>
    <row r="790" spans="1:30">
      <c r="A790" s="176"/>
      <c r="E790" s="177" t="s">
        <v>219</v>
      </c>
      <c r="F790" s="157">
        <v>0.17517234135404722</v>
      </c>
      <c r="G790" s="102">
        <v>0.26346761056251633</v>
      </c>
      <c r="H790" s="103">
        <v>0.21960886257804876</v>
      </c>
      <c r="I790" s="103">
        <v>0.1401665423040252</v>
      </c>
      <c r="J790" s="124">
        <v>0.13427072529805928</v>
      </c>
      <c r="K790" s="92">
        <v>0.18257578546019057</v>
      </c>
      <c r="L790" s="92">
        <v>0.18283491872698762</v>
      </c>
      <c r="M790" s="92">
        <v>0.21030288848087747</v>
      </c>
      <c r="N790" s="92">
        <v>0.21358998969108811</v>
      </c>
      <c r="O790" s="92">
        <v>0.25115000359376122</v>
      </c>
      <c r="P790" s="78">
        <v>0.16386511936857734</v>
      </c>
      <c r="Q790" s="79">
        <v>0.18572193508634455</v>
      </c>
      <c r="R790" s="80">
        <v>0.22409415535354982</v>
      </c>
      <c r="S790" s="81">
        <v>0.15221283184413406</v>
      </c>
      <c r="T790" s="81">
        <v>0.16240199334784516</v>
      </c>
      <c r="U790" s="81">
        <v>0.13522479938441245</v>
      </c>
      <c r="V790" s="99">
        <v>0.19986486257790304</v>
      </c>
      <c r="W790" s="100">
        <v>0.19171649039360958</v>
      </c>
      <c r="X790" s="100">
        <v>0.10981712175207367</v>
      </c>
      <c r="Y790" s="84">
        <v>0.11028788504125005</v>
      </c>
      <c r="Z790" s="85">
        <v>0.1764747603535286</v>
      </c>
      <c r="AA790" s="85">
        <v>0.23630756080785223</v>
      </c>
      <c r="AB790" s="241">
        <v>0.11660872406349579</v>
      </c>
      <c r="AC790" s="242">
        <v>0.1903636808133741</v>
      </c>
      <c r="AD790" s="298">
        <v>0.23586128626099223</v>
      </c>
    </row>
    <row r="791" spans="1:30">
      <c r="A791" s="176"/>
      <c r="E791" s="177" t="s">
        <v>281</v>
      </c>
      <c r="F791" s="157">
        <v>0.14343846166350516</v>
      </c>
      <c r="G791" s="102">
        <v>0.2226172998411198</v>
      </c>
      <c r="H791" s="103">
        <v>0.15097813896101722</v>
      </c>
      <c r="I791" s="103">
        <v>0.12963302657215106</v>
      </c>
      <c r="J791" s="124">
        <v>0.13359913552889346</v>
      </c>
      <c r="K791" s="92">
        <v>0.12317613664658135</v>
      </c>
      <c r="L791" s="92">
        <v>0.16950011167987253</v>
      </c>
      <c r="M791" s="92">
        <v>0.17944402443268412</v>
      </c>
      <c r="N791" s="92">
        <v>0.15253634780135794</v>
      </c>
      <c r="O791" s="92">
        <v>0.16808021275066484</v>
      </c>
      <c r="P791" s="78">
        <v>0.13739238593886349</v>
      </c>
      <c r="Q791" s="79">
        <v>0.14865500549008082</v>
      </c>
      <c r="R791" s="80">
        <v>0.11788506350456103</v>
      </c>
      <c r="S791" s="81">
        <v>0.17597819425179831</v>
      </c>
      <c r="T791" s="81">
        <v>0.13313963778626217</v>
      </c>
      <c r="U791" s="81">
        <v>0.15755303946355942</v>
      </c>
      <c r="V791" s="99">
        <v>0.16275534924185775</v>
      </c>
      <c r="W791" s="100">
        <v>0.13739303808984416</v>
      </c>
      <c r="X791" s="100">
        <v>0.1135895646373625</v>
      </c>
      <c r="Y791" s="84">
        <v>0.12213590552648747</v>
      </c>
      <c r="Z791" s="85">
        <v>0.1314409161304104</v>
      </c>
      <c r="AA791" s="85">
        <v>0.16847998733139935</v>
      </c>
      <c r="AB791" s="241">
        <v>0.12278998223175083</v>
      </c>
      <c r="AC791" s="242">
        <v>0.14098814425076978</v>
      </c>
      <c r="AD791" s="298">
        <v>0.16728420968979638</v>
      </c>
    </row>
    <row r="792" spans="1:30">
      <c r="A792" s="176"/>
      <c r="E792" s="177" t="s">
        <v>649</v>
      </c>
      <c r="F792" s="157">
        <v>0.19481137796806636</v>
      </c>
      <c r="G792" s="102">
        <v>5.9843533173782749E-2</v>
      </c>
      <c r="H792" s="103">
        <v>0.19368401980796629</v>
      </c>
      <c r="I792" s="103">
        <v>0.21271193466815902</v>
      </c>
      <c r="J792" s="124">
        <v>0.23711086048501817</v>
      </c>
      <c r="K792" s="92">
        <v>0.16153274888873972</v>
      </c>
      <c r="L792" s="92">
        <v>0.152683655823357</v>
      </c>
      <c r="M792" s="92">
        <v>0.22374026472741237</v>
      </c>
      <c r="N792" s="92">
        <v>0.18034078655812685</v>
      </c>
      <c r="O792" s="92">
        <v>0.19028067275210234</v>
      </c>
      <c r="P792" s="78">
        <v>0.2015681371208273</v>
      </c>
      <c r="Q792" s="79">
        <v>0.18891901121927979</v>
      </c>
      <c r="R792" s="80">
        <v>0.19940909343958521</v>
      </c>
      <c r="S792" s="81">
        <v>0.21529489832125231</v>
      </c>
      <c r="T792" s="81">
        <v>0.17913466820826254</v>
      </c>
      <c r="U792" s="81">
        <v>0.17554358579751569</v>
      </c>
      <c r="V792" s="99">
        <v>0.18751257511377928</v>
      </c>
      <c r="W792" s="100">
        <v>0.17643109205579574</v>
      </c>
      <c r="X792" s="100">
        <v>0.22895664902322882</v>
      </c>
      <c r="Y792" s="84">
        <v>0.2124122964678942</v>
      </c>
      <c r="Z792" s="85">
        <v>0.21550826413179888</v>
      </c>
      <c r="AA792" s="85">
        <v>0.15937538456548511</v>
      </c>
      <c r="AB792" s="241">
        <v>0.21892300180619395</v>
      </c>
      <c r="AC792" s="242">
        <v>0.1901557564588533</v>
      </c>
      <c r="AD792" s="298">
        <v>0.17007184525332092</v>
      </c>
    </row>
    <row r="793" spans="1:30">
      <c r="A793" s="176"/>
      <c r="E793" s="177" t="s">
        <v>283</v>
      </c>
      <c r="F793" s="157">
        <v>0.34537795056025788</v>
      </c>
      <c r="G793" s="102">
        <v>0.35955593990708523</v>
      </c>
      <c r="H793" s="103">
        <v>0.33036548632220347</v>
      </c>
      <c r="I793" s="103">
        <v>0.35232454504000332</v>
      </c>
      <c r="J793" s="124">
        <v>0.37530155419663314</v>
      </c>
      <c r="K793" s="92">
        <v>0.37695160686177503</v>
      </c>
      <c r="L793" s="92">
        <v>0.32259594682656462</v>
      </c>
      <c r="M793" s="92">
        <v>0.26061729728432398</v>
      </c>
      <c r="N793" s="92">
        <v>0.30477942483381321</v>
      </c>
      <c r="O793" s="92">
        <v>0.26458168619276934</v>
      </c>
      <c r="P793" s="78">
        <v>0.34021216738952054</v>
      </c>
      <c r="Q793" s="79">
        <v>0.34982505825870175</v>
      </c>
      <c r="R793" s="80">
        <v>0.34280036424657423</v>
      </c>
      <c r="S793" s="81">
        <v>0.34483334638974772</v>
      </c>
      <c r="T793" s="81">
        <v>0.34461678853089434</v>
      </c>
      <c r="U793" s="81">
        <v>0.35357370561723639</v>
      </c>
      <c r="V793" s="99">
        <v>0.31832447146914311</v>
      </c>
      <c r="W793" s="100">
        <v>0.35054163281728512</v>
      </c>
      <c r="X793" s="100">
        <v>0.38924223801965285</v>
      </c>
      <c r="Y793" s="84">
        <v>0.40881384439917812</v>
      </c>
      <c r="Z793" s="85">
        <v>0.32423616859362903</v>
      </c>
      <c r="AA793" s="85">
        <v>0.31466686254663678</v>
      </c>
      <c r="AB793" s="241">
        <v>0.392645266450315</v>
      </c>
      <c r="AC793" s="242">
        <v>0.33605936240321571</v>
      </c>
      <c r="AD793" s="298">
        <v>0.29790200933268102</v>
      </c>
    </row>
    <row r="794" spans="1:30">
      <c r="A794" s="176"/>
      <c r="E794" s="177" t="s">
        <v>220</v>
      </c>
      <c r="F794" s="157">
        <v>0.13978406219168935</v>
      </c>
      <c r="G794" s="102">
        <v>9.4515616515495851E-2</v>
      </c>
      <c r="H794" s="103">
        <v>0.10247737435146044</v>
      </c>
      <c r="I794" s="103">
        <v>0.16433590349459024</v>
      </c>
      <c r="J794" s="124">
        <v>0.11833676212498181</v>
      </c>
      <c r="K794" s="92">
        <v>0.15576372214271331</v>
      </c>
      <c r="L794" s="92">
        <v>0.16870568784439424</v>
      </c>
      <c r="M794" s="92">
        <v>0.12589552507470209</v>
      </c>
      <c r="N794" s="92">
        <v>0.1443988245470596</v>
      </c>
      <c r="O794" s="92">
        <v>0.12590742471070221</v>
      </c>
      <c r="P794" s="78">
        <v>0.15696219018221128</v>
      </c>
      <c r="Q794" s="79">
        <v>0.12415111545311688</v>
      </c>
      <c r="R794" s="80">
        <v>0.1142227153071044</v>
      </c>
      <c r="S794" s="81">
        <v>0.1116807291930675</v>
      </c>
      <c r="T794" s="81">
        <v>0.17901743949504309</v>
      </c>
      <c r="U794" s="81">
        <v>0.17489062328240082</v>
      </c>
      <c r="V794" s="99">
        <v>0.130166295498407</v>
      </c>
      <c r="W794" s="100">
        <v>0.14187012600939497</v>
      </c>
      <c r="X794" s="100">
        <v>0.15748652037230329</v>
      </c>
      <c r="Y794" s="84">
        <v>0.14376167716224433</v>
      </c>
      <c r="Z794" s="85">
        <v>0.15050749646204373</v>
      </c>
      <c r="AA794" s="85">
        <v>0.12117020474862654</v>
      </c>
      <c r="AB794" s="241">
        <v>0.1448763931922642</v>
      </c>
      <c r="AC794" s="242">
        <v>0.14243305607378715</v>
      </c>
      <c r="AD794" s="298">
        <v>0.12888064946320943</v>
      </c>
    </row>
    <row r="795" spans="1:30">
      <c r="A795" s="176"/>
      <c r="E795" s="171" t="s">
        <v>32</v>
      </c>
      <c r="F795" s="157">
        <v>1.4158062624340239E-3</v>
      </c>
      <c r="G795" s="107"/>
      <c r="H795" s="103">
        <v>2.886117979303846E-3</v>
      </c>
      <c r="I795" s="103">
        <v>8.2804792107117674E-4</v>
      </c>
      <c r="J795" s="124">
        <v>1.3809623664140886E-3</v>
      </c>
      <c r="K795" s="91"/>
      <c r="L795" s="92">
        <v>3.6796790988240223E-3</v>
      </c>
      <c r="M795" s="91"/>
      <c r="N795" s="92">
        <v>4.3546265685542639E-3</v>
      </c>
      <c r="O795" s="91"/>
      <c r="P795" s="95"/>
      <c r="Q795" s="79">
        <v>2.7278744924762103E-3</v>
      </c>
      <c r="R795" s="80">
        <v>1.5886081486253269E-3</v>
      </c>
      <c r="S795" s="88"/>
      <c r="T795" s="81">
        <v>1.6894726316926676E-3</v>
      </c>
      <c r="U795" s="81">
        <v>3.2142464548752334E-3</v>
      </c>
      <c r="V795" s="99">
        <v>1.3764460989098121E-3</v>
      </c>
      <c r="W795" s="100">
        <v>2.0476206340704598E-3</v>
      </c>
      <c r="X795" s="100">
        <v>9.0790619537894272E-4</v>
      </c>
      <c r="Y795" s="84">
        <v>2.5883914029458622E-3</v>
      </c>
      <c r="Z795" s="85">
        <v>1.8323943285893569E-3</v>
      </c>
      <c r="AA795" s="94"/>
      <c r="AB795" s="241">
        <v>4.1566322559802643E-3</v>
      </c>
      <c r="AC795" s="243"/>
      <c r="AD795" s="299"/>
    </row>
    <row r="796" spans="1:30">
      <c r="A796" s="173"/>
      <c r="E796" s="172" t="s">
        <v>28</v>
      </c>
      <c r="F796" s="150">
        <f>(F790*1+F791*2+F792*3+F793*4+F794*5)/SUM(F790:F794)</f>
        <v>3.1313488951603685</v>
      </c>
      <c r="G796" s="24">
        <f t="shared" ref="G796:AD796" si="54">(G790*1+G791*2+G792*3+G793*4+G794*5)/SUM(G790:G794)</f>
        <v>2.7990346519719242</v>
      </c>
      <c r="H796" s="23">
        <f t="shared" si="54"/>
        <v>2.9449655349489441</v>
      </c>
      <c r="I796" s="23">
        <f t="shared" si="54"/>
        <v>3.2712548528659782</v>
      </c>
      <c r="J796" s="24">
        <f t="shared" si="54"/>
        <v>3.2101246665783849</v>
      </c>
      <c r="K796" s="23">
        <f t="shared" si="54"/>
        <v>3.2001513435802393</v>
      </c>
      <c r="L796" s="23">
        <f t="shared" si="54"/>
        <v>3.1252984314006458</v>
      </c>
      <c r="M796" s="23">
        <f t="shared" si="54"/>
        <v>2.9123585460392891</v>
      </c>
      <c r="N796" s="23">
        <f t="shared" si="54"/>
        <v>3.0139213691081874</v>
      </c>
      <c r="O796" s="23">
        <f t="shared" si="54"/>
        <v>2.8460163156759863</v>
      </c>
      <c r="P796" s="24">
        <f t="shared" si="54"/>
        <v>3.1890139230779253</v>
      </c>
      <c r="Q796" s="23">
        <f t="shared" si="54"/>
        <v>3.078241847442047</v>
      </c>
      <c r="R796" s="24">
        <f t="shared" si="54"/>
        <v>3.0051806506729966</v>
      </c>
      <c r="S796" s="23">
        <f t="shared" si="54"/>
        <v>3.0877909468358165</v>
      </c>
      <c r="T796" s="23">
        <f t="shared" si="54"/>
        <v>3.2451221702370643</v>
      </c>
      <c r="U796" s="23">
        <f t="shared" si="54"/>
        <v>3.2762402180913477</v>
      </c>
      <c r="V796" s="24">
        <f t="shared" si="54"/>
        <v>3.0161942786199245</v>
      </c>
      <c r="W796" s="23">
        <f t="shared" si="54"/>
        <v>3.1136886571993525</v>
      </c>
      <c r="X796" s="23">
        <f t="shared" si="54"/>
        <v>3.3713286021611735</v>
      </c>
      <c r="Y796" s="24">
        <f t="shared" si="54"/>
        <v>3.3545432197366183</v>
      </c>
      <c r="Z796" s="23">
        <f t="shared" si="54"/>
        <v>3.1411193109052058</v>
      </c>
      <c r="AA796" s="23">
        <f t="shared" si="54"/>
        <v>2.9159121630967864</v>
      </c>
      <c r="AB796" s="24">
        <f t="shared" si="54"/>
        <v>3.3277529710475502</v>
      </c>
      <c r="AC796" s="23">
        <f t="shared" si="54"/>
        <v>3.0992099686732724</v>
      </c>
      <c r="AD796" s="234">
        <f t="shared" si="54"/>
        <v>2.9166565260473196</v>
      </c>
    </row>
    <row r="797" spans="1:30">
      <c r="A797" s="176"/>
      <c r="E797" s="171"/>
      <c r="F797" s="154"/>
      <c r="G797" s="26"/>
      <c r="H797" s="25"/>
      <c r="I797" s="25"/>
      <c r="J797" s="26"/>
      <c r="K797" s="25"/>
      <c r="L797" s="25"/>
      <c r="M797" s="25"/>
      <c r="N797" s="25"/>
      <c r="O797" s="25"/>
      <c r="P797" s="26"/>
      <c r="Q797" s="25"/>
      <c r="R797" s="26"/>
      <c r="S797" s="25"/>
      <c r="T797" s="25"/>
      <c r="U797" s="25"/>
      <c r="V797" s="26"/>
      <c r="W797" s="25"/>
      <c r="X797" s="25"/>
      <c r="Y797" s="26"/>
      <c r="Z797" s="25"/>
      <c r="AA797" s="25"/>
      <c r="AB797" s="26"/>
      <c r="AC797" s="25"/>
      <c r="AD797" s="251"/>
    </row>
    <row r="798" spans="1:30" ht="49.5">
      <c r="A798" s="176"/>
      <c r="B798" s="16" t="s">
        <v>137</v>
      </c>
      <c r="C798" s="16" t="s">
        <v>414</v>
      </c>
      <c r="E798" s="174" t="s">
        <v>413</v>
      </c>
      <c r="F798" s="154"/>
      <c r="G798" s="26"/>
      <c r="H798" s="25"/>
      <c r="I798" s="25"/>
      <c r="J798" s="26"/>
      <c r="K798" s="25"/>
      <c r="L798" s="25"/>
      <c r="M798" s="25"/>
      <c r="N798" s="25"/>
      <c r="O798" s="25"/>
      <c r="P798" s="26"/>
      <c r="Q798" s="25"/>
      <c r="R798" s="26"/>
      <c r="S798" s="25"/>
      <c r="T798" s="25"/>
      <c r="U798" s="25"/>
      <c r="V798" s="26"/>
      <c r="W798" s="25"/>
      <c r="X798" s="25"/>
      <c r="Y798" s="26"/>
      <c r="Z798" s="25"/>
      <c r="AA798" s="25"/>
      <c r="AB798" s="26"/>
      <c r="AC798" s="25"/>
      <c r="AD798" s="251"/>
    </row>
    <row r="799" spans="1:30">
      <c r="A799" s="176"/>
      <c r="E799" s="177" t="s">
        <v>408</v>
      </c>
      <c r="F799" s="157">
        <v>0.60690391205427396</v>
      </c>
      <c r="G799" s="102">
        <v>0.60374876817569334</v>
      </c>
      <c r="H799" s="103">
        <v>0.60956526020383039</v>
      </c>
      <c r="I799" s="103">
        <v>0.60548905608755133</v>
      </c>
      <c r="J799" s="124">
        <v>0.55849065158376165</v>
      </c>
      <c r="K799" s="92">
        <v>0.6544754613381023</v>
      </c>
      <c r="L799" s="92">
        <v>0.66367548822525724</v>
      </c>
      <c r="M799" s="92">
        <v>0.59890976947354524</v>
      </c>
      <c r="N799" s="92">
        <v>0.57491142630312941</v>
      </c>
      <c r="O799" s="92">
        <v>0.57205620743562557</v>
      </c>
      <c r="P799" s="78">
        <v>0.6214605416451493</v>
      </c>
      <c r="Q799" s="79">
        <v>0.59368402793044728</v>
      </c>
      <c r="R799" s="80">
        <v>0.56514499309083321</v>
      </c>
      <c r="S799" s="81">
        <v>0.60262733157532755</v>
      </c>
      <c r="T799" s="81">
        <v>0.62278974776259555</v>
      </c>
      <c r="U799" s="81">
        <v>0.67702979004067276</v>
      </c>
      <c r="V799" s="99">
        <v>0.60963587484870685</v>
      </c>
      <c r="W799" s="100">
        <v>0.58625580939420852</v>
      </c>
      <c r="X799" s="100">
        <v>0.61644236648529127</v>
      </c>
      <c r="Y799" s="84">
        <v>0.63369960525177127</v>
      </c>
      <c r="Z799" s="85">
        <v>0.62601246794772836</v>
      </c>
      <c r="AA799" s="85">
        <v>0.56433613798103521</v>
      </c>
      <c r="AB799" s="241">
        <v>0.62311246942643295</v>
      </c>
      <c r="AC799" s="242">
        <v>0.60863438370327894</v>
      </c>
      <c r="AD799" s="298">
        <v>0.59064596159147298</v>
      </c>
    </row>
    <row r="800" spans="1:30">
      <c r="A800" s="176"/>
      <c r="E800" s="177" t="s">
        <v>409</v>
      </c>
      <c r="F800" s="157">
        <v>0.15009869073007381</v>
      </c>
      <c r="G800" s="102">
        <v>0.17353337489692897</v>
      </c>
      <c r="H800" s="103">
        <v>0.1435291221505588</v>
      </c>
      <c r="I800" s="103">
        <v>0.15091613812544044</v>
      </c>
      <c r="J800" s="124">
        <v>0.19805758480828048</v>
      </c>
      <c r="K800" s="92">
        <v>0.10798440230111525</v>
      </c>
      <c r="L800" s="92">
        <v>0.12719761811010025</v>
      </c>
      <c r="M800" s="92">
        <v>0.15898945170464773</v>
      </c>
      <c r="N800" s="92">
        <v>0.13120460227744007</v>
      </c>
      <c r="O800" s="92">
        <v>0.16348313597239941</v>
      </c>
      <c r="P800" s="78">
        <v>0.13916361299078328</v>
      </c>
      <c r="Q800" s="79">
        <v>0.16048743967084811</v>
      </c>
      <c r="R800" s="80">
        <v>0.15321251404201172</v>
      </c>
      <c r="S800" s="81">
        <v>0.16104646273338794</v>
      </c>
      <c r="T800" s="81">
        <v>0.14391220248869949</v>
      </c>
      <c r="U800" s="81">
        <v>0.13415411674178301</v>
      </c>
      <c r="V800" s="99">
        <v>0.13619545534604519</v>
      </c>
      <c r="W800" s="100">
        <v>0.1420958282559196</v>
      </c>
      <c r="X800" s="100">
        <v>0.18771670856211128</v>
      </c>
      <c r="Y800" s="84">
        <v>0.14954167933307741</v>
      </c>
      <c r="Z800" s="85">
        <v>0.14774960302328125</v>
      </c>
      <c r="AA800" s="85">
        <v>0.15032434701314559</v>
      </c>
      <c r="AB800" s="241">
        <v>0.15795830522630175</v>
      </c>
      <c r="AC800" s="242">
        <v>0.15910680245643133</v>
      </c>
      <c r="AD800" s="298">
        <v>0.12222633365700535</v>
      </c>
    </row>
    <row r="801" spans="1:30">
      <c r="A801" s="176"/>
      <c r="E801" s="177" t="s">
        <v>410</v>
      </c>
      <c r="F801" s="157">
        <v>3.626266927007623E-2</v>
      </c>
      <c r="G801" s="102">
        <v>2.7769844940972989E-2</v>
      </c>
      <c r="H801" s="103">
        <v>4.036925803751662E-2</v>
      </c>
      <c r="I801" s="103">
        <v>3.5287381337312941E-2</v>
      </c>
      <c r="J801" s="124">
        <v>3.4205738833757444E-2</v>
      </c>
      <c r="K801" s="92">
        <v>3.1613270601888441E-2</v>
      </c>
      <c r="L801" s="92">
        <v>2.3800477575372399E-2</v>
      </c>
      <c r="M801" s="92">
        <v>4.2142179981039467E-2</v>
      </c>
      <c r="N801" s="92">
        <v>5.8897064922446167E-2</v>
      </c>
      <c r="O801" s="92">
        <v>5.6773463190239168E-2</v>
      </c>
      <c r="P801" s="78">
        <v>3.5315623207111839E-2</v>
      </c>
      <c r="Q801" s="79">
        <v>3.720425690566638E-2</v>
      </c>
      <c r="R801" s="80">
        <v>4.1510671928900199E-2</v>
      </c>
      <c r="S801" s="81">
        <v>4.044219720769697E-2</v>
      </c>
      <c r="T801" s="81">
        <v>3.0808200962425855E-2</v>
      </c>
      <c r="U801" s="81">
        <v>2.7112234802682201E-2</v>
      </c>
      <c r="V801" s="99">
        <v>3.7009225824284994E-2</v>
      </c>
      <c r="W801" s="100">
        <v>3.5425932546318185E-2</v>
      </c>
      <c r="X801" s="100">
        <v>3.6201369888395479E-2</v>
      </c>
      <c r="Y801" s="84">
        <v>2.5392362875471246E-2</v>
      </c>
      <c r="Z801" s="85">
        <v>3.6228975670730031E-2</v>
      </c>
      <c r="AA801" s="85">
        <v>4.6476065098353461E-2</v>
      </c>
      <c r="AB801" s="241">
        <v>3.305845803677547E-2</v>
      </c>
      <c r="AC801" s="242">
        <v>3.3918472535710599E-2</v>
      </c>
      <c r="AD801" s="298">
        <v>4.1572400297016671E-2</v>
      </c>
    </row>
    <row r="802" spans="1:30">
      <c r="A802" s="176"/>
      <c r="E802" s="177" t="s">
        <v>411</v>
      </c>
      <c r="F802" s="157">
        <v>0.14350482449805901</v>
      </c>
      <c r="G802" s="102">
        <v>0.13231703638155382</v>
      </c>
      <c r="H802" s="103">
        <v>0.16681994978090689</v>
      </c>
      <c r="I802" s="103">
        <v>0.13246694026447789</v>
      </c>
      <c r="J802" s="124">
        <v>0.12366319631390729</v>
      </c>
      <c r="K802" s="92">
        <v>0.15548550111180154</v>
      </c>
      <c r="L802" s="92">
        <v>0.13748367977120593</v>
      </c>
      <c r="M802" s="92">
        <v>0.14535106982995524</v>
      </c>
      <c r="N802" s="92">
        <v>0.17692818124725984</v>
      </c>
      <c r="O802" s="92">
        <v>0.14938635424340982</v>
      </c>
      <c r="P802" s="78">
        <v>0.1361719114784567</v>
      </c>
      <c r="Q802" s="79">
        <v>0.14958678333063297</v>
      </c>
      <c r="R802" s="80">
        <v>0.14951337594814645</v>
      </c>
      <c r="S802" s="81">
        <v>0.14346410085377331</v>
      </c>
      <c r="T802" s="81">
        <v>0.14064588498011132</v>
      </c>
      <c r="U802" s="81">
        <v>0.13576343849620753</v>
      </c>
      <c r="V802" s="99">
        <v>0.14997746664970135</v>
      </c>
      <c r="W802" s="100">
        <v>0.16764242706142998</v>
      </c>
      <c r="X802" s="100">
        <v>0.10830270951325111</v>
      </c>
      <c r="Y802" s="84">
        <v>0.13253799368491592</v>
      </c>
      <c r="Z802" s="85">
        <v>0.12841101671933267</v>
      </c>
      <c r="AA802" s="85">
        <v>0.16865663098849523</v>
      </c>
      <c r="AB802" s="241">
        <v>0.11731347256065383</v>
      </c>
      <c r="AC802" s="242">
        <v>0.14012964408386175</v>
      </c>
      <c r="AD802" s="298">
        <v>0.18149183825008508</v>
      </c>
    </row>
    <row r="803" spans="1:30">
      <c r="A803" s="176"/>
      <c r="E803" s="177" t="s">
        <v>412</v>
      </c>
      <c r="F803" s="157">
        <v>6.1092906834325243E-2</v>
      </c>
      <c r="G803" s="102">
        <v>6.1577137340868414E-2</v>
      </c>
      <c r="H803" s="103">
        <v>3.7122741371670522E-2</v>
      </c>
      <c r="I803" s="103">
        <v>7.3798864154541316E-2</v>
      </c>
      <c r="J803" s="124">
        <v>8.4201866093878988E-2</v>
      </c>
      <c r="K803" s="92">
        <v>4.8349835340782875E-2</v>
      </c>
      <c r="L803" s="92">
        <v>4.784273631806428E-2</v>
      </c>
      <c r="M803" s="92">
        <v>4.8583360334089359E-2</v>
      </c>
      <c r="N803" s="92">
        <v>5.5881411965447374E-2</v>
      </c>
      <c r="O803" s="92">
        <v>5.2011643995615531E-2</v>
      </c>
      <c r="P803" s="78">
        <v>6.6295428245074672E-2</v>
      </c>
      <c r="Q803" s="79">
        <v>5.6392736830883222E-2</v>
      </c>
      <c r="R803" s="80">
        <v>8.9129246155222622E-2</v>
      </c>
      <c r="S803" s="81">
        <v>4.9102046129795206E-2</v>
      </c>
      <c r="T803" s="81">
        <v>6.0698109282570946E-2</v>
      </c>
      <c r="U803" s="81">
        <v>2.2726173463779267E-2</v>
      </c>
      <c r="V803" s="99">
        <v>6.3836135220159296E-2</v>
      </c>
      <c r="W803" s="100">
        <v>6.6660516108695736E-2</v>
      </c>
      <c r="X803" s="100">
        <v>5.1336845550950833E-2</v>
      </c>
      <c r="Y803" s="84">
        <v>5.7651214755018672E-2</v>
      </c>
      <c r="Z803" s="85">
        <v>6.1597936638927674E-2</v>
      </c>
      <c r="AA803" s="85">
        <v>6.4696735542708869E-2</v>
      </c>
      <c r="AB803" s="241">
        <v>6.7583529508941476E-2</v>
      </c>
      <c r="AC803" s="242">
        <v>5.7023254227321421E-2</v>
      </c>
      <c r="AD803" s="298">
        <v>5.9882633713378909E-2</v>
      </c>
    </row>
    <row r="804" spans="1:30">
      <c r="A804" s="176"/>
      <c r="E804" s="171" t="s">
        <v>32</v>
      </c>
      <c r="F804" s="157">
        <v>2.1369966131917339E-3</v>
      </c>
      <c r="G804" s="102">
        <v>1.0538382639824629E-3</v>
      </c>
      <c r="H804" s="103">
        <v>2.593668455516715E-3</v>
      </c>
      <c r="I804" s="103">
        <v>2.0416200306761184E-3</v>
      </c>
      <c r="J804" s="124">
        <v>1.3809623664140886E-3</v>
      </c>
      <c r="K804" s="92">
        <v>2.0915293063094469E-3</v>
      </c>
      <c r="L804" s="91"/>
      <c r="M804" s="92">
        <v>6.0241686767229484E-3</v>
      </c>
      <c r="N804" s="92">
        <v>2.1773132842771319E-3</v>
      </c>
      <c r="O804" s="92">
        <v>6.2891951627104641E-3</v>
      </c>
      <c r="P804" s="78">
        <v>1.5928824334242218E-3</v>
      </c>
      <c r="Q804" s="79">
        <v>2.6447553315219778E-3</v>
      </c>
      <c r="R804" s="80">
        <v>1.4891988348858249E-3</v>
      </c>
      <c r="S804" s="81">
        <v>3.3178615000190089E-3</v>
      </c>
      <c r="T804" s="81">
        <v>1.1458545235969028E-3</v>
      </c>
      <c r="U804" s="81">
        <v>3.2142464548752334E-3</v>
      </c>
      <c r="V804" s="99">
        <v>3.3458421111022662E-3</v>
      </c>
      <c r="W804" s="100">
        <v>1.9194866334280264E-3</v>
      </c>
      <c r="X804" s="101"/>
      <c r="Y804" s="84">
        <v>1.1771440997454883E-3</v>
      </c>
      <c r="Z804" s="94"/>
      <c r="AA804" s="85">
        <v>5.5100833762616146E-3</v>
      </c>
      <c r="AB804" s="241">
        <v>9.73765240894469E-4</v>
      </c>
      <c r="AC804" s="242">
        <v>1.1874429933959652E-3</v>
      </c>
      <c r="AD804" s="298">
        <v>4.180832491041073E-3</v>
      </c>
    </row>
    <row r="805" spans="1:30">
      <c r="A805" s="173"/>
      <c r="E805" s="172" t="s">
        <v>28</v>
      </c>
      <c r="F805" s="150">
        <f>(F799*1+F800*2+F801*3+F802*4+F803*5)/SUM(F799:F803)</f>
        <v>1.8994322136961685</v>
      </c>
      <c r="G805" s="24">
        <f t="shared" ref="G805:AD805" si="55">(G799*1+G800*2+G801*3+G802*4+G803*5)/SUM(G799:G803)</f>
        <v>1.8732529907027495</v>
      </c>
      <c r="H805" s="23">
        <f t="shared" si="55"/>
        <v>1.8754891817287911</v>
      </c>
      <c r="I805" s="23">
        <f t="shared" si="55"/>
        <v>1.9159572148086608</v>
      </c>
      <c r="J805" s="24">
        <f t="shared" si="55"/>
        <v>1.9756134011842377</v>
      </c>
      <c r="K805" s="23">
        <f t="shared" si="55"/>
        <v>1.8328086318635186</v>
      </c>
      <c r="L805" s="23">
        <f t="shared" si="55"/>
        <v>1.77862055784672</v>
      </c>
      <c r="M805" s="23">
        <f t="shared" si="55"/>
        <v>1.8789554383126681</v>
      </c>
      <c r="N805" s="23">
        <f t="shared" si="55"/>
        <v>2.0054982083322201</v>
      </c>
      <c r="O805" s="23">
        <f t="shared" si="55"/>
        <v>1.9391421493282222</v>
      </c>
      <c r="P805" s="24">
        <f t="shared" si="55"/>
        <v>1.8849018514351312</v>
      </c>
      <c r="Q805" s="23">
        <f t="shared" si="55"/>
        <v>1.9116383110812647</v>
      </c>
      <c r="R805" s="24">
        <f t="shared" si="55"/>
        <v>2.0428439723937983</v>
      </c>
      <c r="S805" s="23">
        <f t="shared" si="55"/>
        <v>1.8716232695177362</v>
      </c>
      <c r="T805" s="23">
        <f t="shared" si="55"/>
        <v>1.8712570302935463</v>
      </c>
      <c r="U805" s="23">
        <f t="shared" si="55"/>
        <v>1.6887875285627323</v>
      </c>
      <c r="V805" s="24">
        <f t="shared" si="55"/>
        <v>1.9185642186689307</v>
      </c>
      <c r="W805" s="23">
        <f t="shared" si="55"/>
        <v>1.9844065942671829</v>
      </c>
      <c r="X805" s="23">
        <f t="shared" si="55"/>
        <v>1.7903749590824587</v>
      </c>
      <c r="Y805" s="24">
        <f t="shared" si="55"/>
        <v>1.8295217117474369</v>
      </c>
      <c r="Z805" s="23">
        <f t="shared" si="55"/>
        <v>1.85183235107845</v>
      </c>
      <c r="AA805" s="23">
        <f t="shared" si="55"/>
        <v>2.0136184344316077</v>
      </c>
      <c r="AB805" s="24">
        <f t="shared" si="55"/>
        <v>1.8471747062995398</v>
      </c>
      <c r="AC805" s="23">
        <f t="shared" si="55"/>
        <v>1.8764664506344759</v>
      </c>
      <c r="AD805" s="234">
        <f t="shared" si="55"/>
        <v>1.9935309704167836</v>
      </c>
    </row>
    <row r="806" spans="1:30">
      <c r="A806" s="176"/>
      <c r="E806" s="171"/>
      <c r="F806" s="154"/>
      <c r="G806" s="26"/>
      <c r="H806" s="25"/>
      <c r="I806" s="25"/>
      <c r="J806" s="26"/>
      <c r="K806" s="25"/>
      <c r="L806" s="25"/>
      <c r="M806" s="25"/>
      <c r="N806" s="25"/>
      <c r="O806" s="25"/>
      <c r="P806" s="26"/>
      <c r="Q806" s="25"/>
      <c r="R806" s="26"/>
      <c r="S806" s="25"/>
      <c r="T806" s="25"/>
      <c r="U806" s="25"/>
      <c r="V806" s="26"/>
      <c r="W806" s="25"/>
      <c r="X806" s="25"/>
      <c r="Y806" s="26"/>
      <c r="Z806" s="25"/>
      <c r="AA806" s="25"/>
      <c r="AB806" s="26"/>
      <c r="AC806" s="25"/>
      <c r="AD806" s="251"/>
    </row>
    <row r="807" spans="1:30" ht="49.5">
      <c r="A807" s="176"/>
      <c r="B807" s="16" t="s">
        <v>138</v>
      </c>
      <c r="C807" s="16" t="s">
        <v>416</v>
      </c>
      <c r="E807" s="174" t="s">
        <v>415</v>
      </c>
      <c r="F807" s="154"/>
      <c r="G807" s="26"/>
      <c r="H807" s="25"/>
      <c r="I807" s="25"/>
      <c r="J807" s="26"/>
      <c r="K807" s="25"/>
      <c r="L807" s="25"/>
      <c r="M807" s="25"/>
      <c r="N807" s="25"/>
      <c r="O807" s="25"/>
      <c r="P807" s="26"/>
      <c r="Q807" s="25"/>
      <c r="R807" s="26"/>
      <c r="S807" s="25"/>
      <c r="T807" s="25"/>
      <c r="U807" s="25"/>
      <c r="V807" s="26"/>
      <c r="W807" s="25"/>
      <c r="X807" s="25"/>
      <c r="Y807" s="26"/>
      <c r="Z807" s="25"/>
      <c r="AA807" s="25"/>
      <c r="AB807" s="26"/>
      <c r="AC807" s="25"/>
      <c r="AD807" s="251"/>
    </row>
    <row r="808" spans="1:30">
      <c r="A808" s="176"/>
      <c r="E808" s="177" t="s">
        <v>408</v>
      </c>
      <c r="F808" s="157">
        <v>0.89877716690482279</v>
      </c>
      <c r="G808" s="102">
        <v>0.90878265591376239</v>
      </c>
      <c r="H808" s="103">
        <v>0.89439427463514876</v>
      </c>
      <c r="I808" s="103">
        <v>0.89953876981447678</v>
      </c>
      <c r="J808" s="124">
        <v>0.89593381204176514</v>
      </c>
      <c r="K808" s="92">
        <v>0.8958977012663929</v>
      </c>
      <c r="L808" s="92">
        <v>0.89346430964568702</v>
      </c>
      <c r="M808" s="92">
        <v>0.93815908293157091</v>
      </c>
      <c r="N808" s="92">
        <v>0.87666927351794588</v>
      </c>
      <c r="O808" s="92">
        <v>0.91955293208628708</v>
      </c>
      <c r="P808" s="78">
        <v>0.88095573008244443</v>
      </c>
      <c r="Q808" s="79">
        <v>0.91507510538967518</v>
      </c>
      <c r="R808" s="80">
        <v>0.88998739452357667</v>
      </c>
      <c r="S808" s="81">
        <v>0.89295300853657134</v>
      </c>
      <c r="T808" s="81">
        <v>0.90008183042712719</v>
      </c>
      <c r="U808" s="81">
        <v>0.92683522040233046</v>
      </c>
      <c r="V808" s="99">
        <v>0.91396773123949726</v>
      </c>
      <c r="W808" s="100">
        <v>0.89114024937949832</v>
      </c>
      <c r="X808" s="100">
        <v>0.87451624657991123</v>
      </c>
      <c r="Y808" s="84">
        <v>0.87996889052103944</v>
      </c>
      <c r="Z808" s="85">
        <v>0.90915212544391333</v>
      </c>
      <c r="AA808" s="85">
        <v>0.90373285253658442</v>
      </c>
      <c r="AB808" s="241">
        <v>0.88419984140736285</v>
      </c>
      <c r="AC808" s="242">
        <v>0.90927269522756748</v>
      </c>
      <c r="AD808" s="298">
        <v>0.90470248006744969</v>
      </c>
    </row>
    <row r="809" spans="1:30">
      <c r="A809" s="176"/>
      <c r="E809" s="177" t="s">
        <v>409</v>
      </c>
      <c r="F809" s="157">
        <v>5.7509136783058336E-2</v>
      </c>
      <c r="G809" s="102">
        <v>6.5885002916155497E-2</v>
      </c>
      <c r="H809" s="103">
        <v>5.8507155229033304E-2</v>
      </c>
      <c r="I809" s="103">
        <v>5.6050271551150124E-2</v>
      </c>
      <c r="J809" s="124">
        <v>6.8321743450819039E-2</v>
      </c>
      <c r="K809" s="92">
        <v>5.0615658755951441E-2</v>
      </c>
      <c r="L809" s="92">
        <v>7.0830368635686439E-2</v>
      </c>
      <c r="M809" s="92">
        <v>3.5791109524395258E-2</v>
      </c>
      <c r="N809" s="92">
        <v>5.135793252994917E-2</v>
      </c>
      <c r="O809" s="92">
        <v>4.3592715380537814E-2</v>
      </c>
      <c r="P809" s="78">
        <v>5.6442516834030142E-2</v>
      </c>
      <c r="Q809" s="79">
        <v>5.8600815411015222E-2</v>
      </c>
      <c r="R809" s="80">
        <v>5.8915690438129775E-2</v>
      </c>
      <c r="S809" s="81">
        <v>6.5126781332442429E-2</v>
      </c>
      <c r="T809" s="81">
        <v>5.3900047351314574E-2</v>
      </c>
      <c r="U809" s="81">
        <v>4.6764867538749047E-2</v>
      </c>
      <c r="V809" s="99">
        <v>4.656098452250295E-2</v>
      </c>
      <c r="W809" s="100">
        <v>6.6287638531708049E-2</v>
      </c>
      <c r="X809" s="100">
        <v>7.1580065591590442E-2</v>
      </c>
      <c r="Y809" s="84">
        <v>7.0609863391221675E-2</v>
      </c>
      <c r="Z809" s="85">
        <v>5.1471422658941023E-2</v>
      </c>
      <c r="AA809" s="85">
        <v>5.3607883540343043E-2</v>
      </c>
      <c r="AB809" s="241">
        <v>6.0823213263043512E-2</v>
      </c>
      <c r="AC809" s="242">
        <v>5.8642790019955864E-2</v>
      </c>
      <c r="AD809" s="298">
        <v>5.0471787727186371E-2</v>
      </c>
    </row>
    <row r="810" spans="1:30">
      <c r="A810" s="176"/>
      <c r="E810" s="177" t="s">
        <v>410</v>
      </c>
      <c r="F810" s="157">
        <v>1.2095472075721432E-2</v>
      </c>
      <c r="G810" s="102">
        <v>7.3607787140759812E-4</v>
      </c>
      <c r="H810" s="103">
        <v>6.5747559699118998E-3</v>
      </c>
      <c r="I810" s="103">
        <v>1.6494640226464487E-2</v>
      </c>
      <c r="J810" s="124">
        <v>7.377097183101252E-3</v>
      </c>
      <c r="K810" s="92">
        <v>1.85487904421874E-2</v>
      </c>
      <c r="L810" s="92">
        <v>2.4385357732507134E-3</v>
      </c>
      <c r="M810" s="91"/>
      <c r="N810" s="92">
        <v>3.3853518656760631E-2</v>
      </c>
      <c r="O810" s="92">
        <v>1.1338418551162143E-2</v>
      </c>
      <c r="P810" s="78">
        <v>1.5772541971111893E-2</v>
      </c>
      <c r="Q810" s="79">
        <v>8.7166702705046839E-3</v>
      </c>
      <c r="R810" s="80">
        <v>1.5636556676926015E-2</v>
      </c>
      <c r="S810" s="81">
        <v>1.2441966291487621E-2</v>
      </c>
      <c r="T810" s="81">
        <v>1.0175935418323578E-2</v>
      </c>
      <c r="U810" s="81">
        <v>7.2749257997141914E-3</v>
      </c>
      <c r="V810" s="99">
        <v>1.4322937070213169E-2</v>
      </c>
      <c r="W810" s="100">
        <v>4.8192184434731689E-3</v>
      </c>
      <c r="X810" s="100">
        <v>1.4921778013847113E-2</v>
      </c>
      <c r="Y810" s="84">
        <v>1.1352075204169825E-2</v>
      </c>
      <c r="Z810" s="85">
        <v>1.4741762569757818E-2</v>
      </c>
      <c r="AA810" s="85">
        <v>1.0296109743765859E-2</v>
      </c>
      <c r="AB810" s="241">
        <v>1.784442502826767E-2</v>
      </c>
      <c r="AC810" s="242">
        <v>9.3712156346119329E-3</v>
      </c>
      <c r="AD810" s="298">
        <v>9.5748260674670734E-3</v>
      </c>
    </row>
    <row r="811" spans="1:30">
      <c r="A811" s="176"/>
      <c r="E811" s="177" t="s">
        <v>411</v>
      </c>
      <c r="F811" s="157">
        <v>2.7445205091902392E-2</v>
      </c>
      <c r="G811" s="102">
        <v>2.4596263298674658E-2</v>
      </c>
      <c r="H811" s="103">
        <v>3.6599835951124073E-2</v>
      </c>
      <c r="I811" s="103">
        <v>2.306410016586876E-2</v>
      </c>
      <c r="J811" s="124">
        <v>2.3896694191456923E-2</v>
      </c>
      <c r="K811" s="92">
        <v>2.8532270391869452E-2</v>
      </c>
      <c r="L811" s="92">
        <v>3.0828250172125163E-2</v>
      </c>
      <c r="M811" s="92">
        <v>2.6049807544033864E-2</v>
      </c>
      <c r="N811" s="92">
        <v>3.4075693481686868E-2</v>
      </c>
      <c r="O811" s="92">
        <v>2.3045200937980109E-2</v>
      </c>
      <c r="P811" s="78">
        <v>4.0399067453340105E-2</v>
      </c>
      <c r="Q811" s="79">
        <v>1.551376977317504E-2</v>
      </c>
      <c r="R811" s="80">
        <v>3.0755175403017362E-2</v>
      </c>
      <c r="S811" s="81">
        <v>2.9478243839498638E-2</v>
      </c>
      <c r="T811" s="81">
        <v>2.8368264505362652E-2</v>
      </c>
      <c r="U811" s="81">
        <v>1.4479498735846983E-2</v>
      </c>
      <c r="V811" s="99">
        <v>2.1979261796161872E-2</v>
      </c>
      <c r="W811" s="100">
        <v>3.3191229816879948E-2</v>
      </c>
      <c r="X811" s="100">
        <v>3.31354880150206E-2</v>
      </c>
      <c r="Y811" s="84">
        <v>3.7437883667856386E-2</v>
      </c>
      <c r="Z811" s="85">
        <v>1.6151938533016476E-2</v>
      </c>
      <c r="AA811" s="85">
        <v>2.9869498025299066E-2</v>
      </c>
      <c r="AB811" s="241">
        <v>3.5638372075948249E-2</v>
      </c>
      <c r="AC811" s="242">
        <v>1.5316552646690226E-2</v>
      </c>
      <c r="AD811" s="298">
        <v>3.2005076110616495E-2</v>
      </c>
    </row>
    <row r="812" spans="1:30">
      <c r="A812" s="176"/>
      <c r="E812" s="177" t="s">
        <v>412</v>
      </c>
      <c r="F812" s="157">
        <v>4.1730191444951251E-3</v>
      </c>
      <c r="G812" s="107"/>
      <c r="H812" s="103">
        <v>3.9239782147819265E-3</v>
      </c>
      <c r="I812" s="103">
        <v>4.8522182420398796E-3</v>
      </c>
      <c r="J812" s="124">
        <v>4.4706531328576474E-3</v>
      </c>
      <c r="K812" s="92">
        <v>6.40557914359886E-3</v>
      </c>
      <c r="L812" s="92">
        <v>2.4385357732507134E-3</v>
      </c>
      <c r="M812" s="91"/>
      <c r="N812" s="92">
        <v>4.0435818136575312E-3</v>
      </c>
      <c r="O812" s="92">
        <v>2.4707330440329549E-3</v>
      </c>
      <c r="P812" s="78">
        <v>6.4301436590734444E-3</v>
      </c>
      <c r="Q812" s="79">
        <v>2.0936391556297873E-3</v>
      </c>
      <c r="R812" s="80">
        <v>4.7051829583502338E-3</v>
      </c>
      <c r="S812" s="88"/>
      <c r="T812" s="81">
        <v>7.4739222978719485E-3</v>
      </c>
      <c r="U812" s="81">
        <v>4.6454875233593491E-3</v>
      </c>
      <c r="V812" s="99">
        <v>3.1690853716247768E-3</v>
      </c>
      <c r="W812" s="100">
        <v>4.5616638284404366E-3</v>
      </c>
      <c r="X812" s="100">
        <v>5.8464217996306612E-3</v>
      </c>
      <c r="Y812" s="84">
        <v>6.3128721571272775E-4</v>
      </c>
      <c r="Z812" s="85">
        <v>8.4827507943713125E-3</v>
      </c>
      <c r="AA812" s="85">
        <v>2.4936561540075935E-3</v>
      </c>
      <c r="AB812" s="241">
        <v>1.4941482253777588E-3</v>
      </c>
      <c r="AC812" s="242">
        <v>7.3967464711744554E-3</v>
      </c>
      <c r="AD812" s="298">
        <v>3.2458300272803693E-3</v>
      </c>
    </row>
    <row r="813" spans="1:30">
      <c r="A813" s="176"/>
      <c r="E813" s="171" t="s">
        <v>32</v>
      </c>
      <c r="F813" s="154"/>
      <c r="G813" s="26"/>
      <c r="H813" s="25"/>
      <c r="I813" s="25"/>
      <c r="J813" s="26"/>
      <c r="K813" s="25"/>
      <c r="L813" s="25"/>
      <c r="M813" s="25"/>
      <c r="N813" s="25"/>
      <c r="O813" s="25"/>
      <c r="P813" s="26"/>
      <c r="Q813" s="25"/>
      <c r="R813" s="26"/>
      <c r="S813" s="25"/>
      <c r="T813" s="25"/>
      <c r="U813" s="25"/>
      <c r="V813" s="26"/>
      <c r="W813" s="25"/>
      <c r="X813" s="25"/>
      <c r="Y813" s="26"/>
      <c r="Z813" s="25"/>
      <c r="AA813" s="25"/>
      <c r="AB813" s="26"/>
      <c r="AC813" s="25"/>
      <c r="AD813" s="251"/>
    </row>
    <row r="814" spans="1:30">
      <c r="A814" s="173"/>
      <c r="E814" s="172" t="s">
        <v>28</v>
      </c>
      <c r="F814" s="150">
        <f>(F808*1+F809*2+F810*3+F811*4+F812*5)/SUM(F808:F812)</f>
        <v>1.1807277727881889</v>
      </c>
      <c r="G814" s="24">
        <f t="shared" ref="G814:AD814" si="56">(G808*1+G809*2+G810*3+G811*4+G812*5)/SUM(G808:G812)</f>
        <v>1.1411459485549946</v>
      </c>
      <c r="H814" s="23">
        <f t="shared" si="56"/>
        <v>1.1971520878813573</v>
      </c>
      <c r="I814" s="23">
        <f t="shared" si="56"/>
        <v>1.1776407254698449</v>
      </c>
      <c r="J814" s="24">
        <f t="shared" si="56"/>
        <v>1.1726486329228227</v>
      </c>
      <c r="K814" s="23">
        <f t="shared" si="56"/>
        <v>1.19893236739033</v>
      </c>
      <c r="L814" s="23">
        <f t="shared" si="56"/>
        <v>1.1779463337915661</v>
      </c>
      <c r="M814" s="23">
        <f t="shared" si="56"/>
        <v>1.1139405321564968</v>
      </c>
      <c r="N814" s="23">
        <f t="shared" si="56"/>
        <v>1.2374663775431614</v>
      </c>
      <c r="O814" s="23">
        <f t="shared" si="56"/>
        <v>1.1452880874729345</v>
      </c>
      <c r="P814" s="24">
        <f t="shared" si="56"/>
        <v>1.234905377772568</v>
      </c>
      <c r="Q814" s="23">
        <f t="shared" si="56"/>
        <v>1.1309500218940687</v>
      </c>
      <c r="R814" s="24">
        <f t="shared" si="56"/>
        <v>1.2012750618344352</v>
      </c>
      <c r="S814" s="23">
        <f t="shared" si="56"/>
        <v>1.1784454454339137</v>
      </c>
      <c r="T814" s="23">
        <f t="shared" si="56"/>
        <v>1.1892524008955376</v>
      </c>
      <c r="U814" s="23">
        <f t="shared" si="56"/>
        <v>1.1233351654391559</v>
      </c>
      <c r="V814" s="24">
        <f t="shared" si="56"/>
        <v>1.1538209855379142</v>
      </c>
      <c r="W814" s="23">
        <f t="shared" si="56"/>
        <v>1.1937464201830557</v>
      </c>
      <c r="X814" s="23">
        <f t="shared" si="56"/>
        <v>1.2242157728628691</v>
      </c>
      <c r="Y814" s="24">
        <f t="shared" si="56"/>
        <v>1.2081528136659814</v>
      </c>
      <c r="Z814" s="23">
        <f t="shared" si="56"/>
        <v>1.1633417665749917</v>
      </c>
      <c r="AA814" s="23">
        <f t="shared" si="56"/>
        <v>1.1737832217198028</v>
      </c>
      <c r="AB814" s="24">
        <f t="shared" si="56"/>
        <v>1.2094037724489346</v>
      </c>
      <c r="AC814" s="23">
        <f t="shared" si="56"/>
        <v>1.1529218651139483</v>
      </c>
      <c r="AD814" s="234">
        <f t="shared" si="56"/>
        <v>1.1786199883030914</v>
      </c>
    </row>
    <row r="815" spans="1:30">
      <c r="A815" s="176"/>
      <c r="E815" s="171"/>
      <c r="F815" s="154"/>
      <c r="G815" s="26"/>
      <c r="H815" s="25"/>
      <c r="I815" s="25"/>
      <c r="J815" s="26"/>
      <c r="K815" s="25"/>
      <c r="L815" s="25"/>
      <c r="M815" s="25"/>
      <c r="N815" s="25"/>
      <c r="O815" s="25"/>
      <c r="P815" s="26"/>
      <c r="Q815" s="25"/>
      <c r="R815" s="26"/>
      <c r="S815" s="25"/>
      <c r="T815" s="25"/>
      <c r="U815" s="25"/>
      <c r="V815" s="26"/>
      <c r="W815" s="25"/>
      <c r="X815" s="25"/>
      <c r="Y815" s="26"/>
      <c r="Z815" s="25"/>
      <c r="AA815" s="25"/>
      <c r="AB815" s="26"/>
      <c r="AC815" s="25"/>
      <c r="AD815" s="251"/>
    </row>
    <row r="816" spans="1:30" ht="49.5">
      <c r="A816" s="176"/>
      <c r="B816" s="16" t="s">
        <v>139</v>
      </c>
      <c r="C816" s="16" t="s">
        <v>418</v>
      </c>
      <c r="E816" s="174" t="s">
        <v>417</v>
      </c>
      <c r="F816" s="154"/>
      <c r="G816" s="26"/>
      <c r="H816" s="25"/>
      <c r="I816" s="25"/>
      <c r="J816" s="26"/>
      <c r="K816" s="25"/>
      <c r="L816" s="25"/>
      <c r="M816" s="25"/>
      <c r="N816" s="25"/>
      <c r="O816" s="25"/>
      <c r="P816" s="26"/>
      <c r="Q816" s="25"/>
      <c r="R816" s="26"/>
      <c r="S816" s="25"/>
      <c r="T816" s="25"/>
      <c r="U816" s="25"/>
      <c r="V816" s="26"/>
      <c r="W816" s="25"/>
      <c r="X816" s="25"/>
      <c r="Y816" s="26"/>
      <c r="Z816" s="25"/>
      <c r="AA816" s="25"/>
      <c r="AB816" s="26"/>
      <c r="AC816" s="25"/>
      <c r="AD816" s="251"/>
    </row>
    <row r="817" spans="1:30">
      <c r="A817" s="176"/>
      <c r="E817" s="177" t="s">
        <v>408</v>
      </c>
      <c r="F817" s="157">
        <v>0.89421810856536221</v>
      </c>
      <c r="G817" s="102">
        <v>0.89190156707532897</v>
      </c>
      <c r="H817" s="103">
        <v>0.91465716640523231</v>
      </c>
      <c r="I817" s="103">
        <v>0.88349338986309223</v>
      </c>
      <c r="J817" s="124">
        <v>0.89949663779741018</v>
      </c>
      <c r="K817" s="92">
        <v>0.89854036961136785</v>
      </c>
      <c r="L817" s="92">
        <v>0.8838253004418839</v>
      </c>
      <c r="M817" s="92">
        <v>0.90279998679959084</v>
      </c>
      <c r="N817" s="92">
        <v>0.86818515753676251</v>
      </c>
      <c r="O817" s="92">
        <v>0.90195232832897587</v>
      </c>
      <c r="P817" s="78">
        <v>0.89432780729614036</v>
      </c>
      <c r="Q817" s="79">
        <v>0.89392422659983395</v>
      </c>
      <c r="R817" s="80">
        <v>0.84797347675239332</v>
      </c>
      <c r="S817" s="81">
        <v>0.91073570122657188</v>
      </c>
      <c r="T817" s="81">
        <v>0.92448393447596966</v>
      </c>
      <c r="U817" s="81">
        <v>0.907070667097577</v>
      </c>
      <c r="V817" s="99">
        <v>0.89708244824380901</v>
      </c>
      <c r="W817" s="100">
        <v>0.89185667168107363</v>
      </c>
      <c r="X817" s="100">
        <v>0.88908721458084994</v>
      </c>
      <c r="Y817" s="84">
        <v>0.89410549509558646</v>
      </c>
      <c r="Z817" s="85">
        <v>0.90919308797404608</v>
      </c>
      <c r="AA817" s="85">
        <v>0.88224867876290236</v>
      </c>
      <c r="AB817" s="241">
        <v>0.89241510078139763</v>
      </c>
      <c r="AC817" s="242">
        <v>0.91543895186632407</v>
      </c>
      <c r="AD817" s="298">
        <v>0.87710190204906735</v>
      </c>
    </row>
    <row r="818" spans="1:30">
      <c r="A818" s="176"/>
      <c r="E818" s="177" t="s">
        <v>409</v>
      </c>
      <c r="F818" s="157">
        <v>5.2047839183915388E-2</v>
      </c>
      <c r="G818" s="102">
        <v>5.831885317115551E-2</v>
      </c>
      <c r="H818" s="103">
        <v>5.0874845281034628E-2</v>
      </c>
      <c r="I818" s="103">
        <v>5.1988792847486233E-2</v>
      </c>
      <c r="J818" s="124">
        <v>6.1550174226230568E-2</v>
      </c>
      <c r="K818" s="92">
        <v>4.677031200776853E-2</v>
      </c>
      <c r="L818" s="92">
        <v>5.7021209965068376E-2</v>
      </c>
      <c r="M818" s="92">
        <v>3.4258061999921999E-2</v>
      </c>
      <c r="N818" s="92">
        <v>5.2916118635431851E-2</v>
      </c>
      <c r="O818" s="92">
        <v>3.6701616308634985E-2</v>
      </c>
      <c r="P818" s="78">
        <v>4.0109300791427854E-2</v>
      </c>
      <c r="Q818" s="79">
        <v>6.3185055888634711E-2</v>
      </c>
      <c r="R818" s="80">
        <v>8.7326898032627179E-2</v>
      </c>
      <c r="S818" s="81">
        <v>3.8916902545882683E-2</v>
      </c>
      <c r="T818" s="81">
        <v>2.8251003053696558E-2</v>
      </c>
      <c r="U818" s="81">
        <v>4.4608014492658034E-2</v>
      </c>
      <c r="V818" s="99">
        <v>3.8507270531204146E-2</v>
      </c>
      <c r="W818" s="100">
        <v>6.7308801180905611E-2</v>
      </c>
      <c r="X818" s="100">
        <v>6.4888735169321421E-2</v>
      </c>
      <c r="Y818" s="84">
        <v>6.0897716821012485E-2</v>
      </c>
      <c r="Z818" s="85">
        <v>3.9372246925777246E-2</v>
      </c>
      <c r="AA818" s="85">
        <v>5.9125598611031623E-2</v>
      </c>
      <c r="AB818" s="241">
        <v>5.9912664076080271E-2</v>
      </c>
      <c r="AC818" s="242">
        <v>3.8037973809653375E-2</v>
      </c>
      <c r="AD818" s="298">
        <v>5.5635990672285821E-2</v>
      </c>
    </row>
    <row r="819" spans="1:30">
      <c r="A819" s="176"/>
      <c r="E819" s="177" t="s">
        <v>410</v>
      </c>
      <c r="F819" s="157">
        <v>8.7133512812593399E-3</v>
      </c>
      <c r="G819" s="102">
        <v>1.1745020433117738E-2</v>
      </c>
      <c r="H819" s="103">
        <v>4.3907199146079323E-3</v>
      </c>
      <c r="I819" s="103">
        <v>1.061953872836024E-2</v>
      </c>
      <c r="J819" s="124">
        <v>4.1825630194553412E-3</v>
      </c>
      <c r="K819" s="92">
        <v>7.7620335878457606E-3</v>
      </c>
      <c r="L819" s="92">
        <v>1.4278904938553043E-2</v>
      </c>
      <c r="M819" s="92">
        <v>2.4360755183410686E-3</v>
      </c>
      <c r="N819" s="92">
        <v>2.5872998945410165E-2</v>
      </c>
      <c r="O819" s="92">
        <v>4.7438074445432738E-3</v>
      </c>
      <c r="P819" s="78">
        <v>7.9533517975955651E-3</v>
      </c>
      <c r="Q819" s="79">
        <v>9.4322235111723059E-3</v>
      </c>
      <c r="R819" s="80">
        <v>5.8782594864351693E-3</v>
      </c>
      <c r="S819" s="81">
        <v>8.3119342786934537E-3</v>
      </c>
      <c r="T819" s="81">
        <v>1.3635324040073877E-2</v>
      </c>
      <c r="U819" s="81">
        <v>6.3339423239698271E-3</v>
      </c>
      <c r="V819" s="99">
        <v>9.1412066969493166E-3</v>
      </c>
      <c r="W819" s="100">
        <v>5.812269834883357E-3</v>
      </c>
      <c r="X819" s="100">
        <v>1.0812112827417533E-2</v>
      </c>
      <c r="Y819" s="84">
        <v>1.1305502639984645E-2</v>
      </c>
      <c r="Z819" s="85">
        <v>5.30692996604733E-3</v>
      </c>
      <c r="AA819" s="85">
        <v>1.0801709499551638E-2</v>
      </c>
      <c r="AB819" s="241">
        <v>9.0162685643905109E-3</v>
      </c>
      <c r="AC819" s="242">
        <v>4.4955519620018241E-3</v>
      </c>
      <c r="AD819" s="298">
        <v>1.5538740063227797E-2</v>
      </c>
    </row>
    <row r="820" spans="1:30">
      <c r="A820" s="176"/>
      <c r="E820" s="177" t="s">
        <v>411</v>
      </c>
      <c r="F820" s="157">
        <v>3.9396239438504177E-2</v>
      </c>
      <c r="G820" s="102">
        <v>3.8034559320397725E-2</v>
      </c>
      <c r="H820" s="103">
        <v>2.6488083808691044E-2</v>
      </c>
      <c r="I820" s="103">
        <v>4.646397963767962E-2</v>
      </c>
      <c r="J820" s="124">
        <v>3.0299967601194314E-2</v>
      </c>
      <c r="K820" s="92">
        <v>4.3653590292369933E-2</v>
      </c>
      <c r="L820" s="92">
        <v>3.9520858806706319E-2</v>
      </c>
      <c r="M820" s="92">
        <v>5.1640600858626623E-2</v>
      </c>
      <c r="N820" s="92">
        <v>4.1490407972225182E-2</v>
      </c>
      <c r="O820" s="92">
        <v>4.7069710609776917E-2</v>
      </c>
      <c r="P820" s="78">
        <v>4.9534410147573003E-2</v>
      </c>
      <c r="Q820" s="79">
        <v>3.0090961327883602E-2</v>
      </c>
      <c r="R820" s="80">
        <v>5.1883369287510812E-2</v>
      </c>
      <c r="S820" s="81">
        <v>3.900100111862622E-2</v>
      </c>
      <c r="T820" s="81">
        <v>2.6537393129240208E-2</v>
      </c>
      <c r="U820" s="81">
        <v>3.7130840648915801E-2</v>
      </c>
      <c r="V820" s="99">
        <v>4.7438500250405378E-2</v>
      </c>
      <c r="W820" s="100">
        <v>2.7977314721085368E-2</v>
      </c>
      <c r="X820" s="100">
        <v>3.5211937422411077E-2</v>
      </c>
      <c r="Y820" s="84">
        <v>3.0133214102255442E-2</v>
      </c>
      <c r="Z820" s="85">
        <v>4.185131751211791E-2</v>
      </c>
      <c r="AA820" s="85">
        <v>3.8609696067769449E-2</v>
      </c>
      <c r="AB820" s="241">
        <v>3.7441743928427862E-2</v>
      </c>
      <c r="AC820" s="242">
        <v>3.227619501680045E-2</v>
      </c>
      <c r="AD820" s="298">
        <v>4.5932038810840604E-2</v>
      </c>
    </row>
    <row r="821" spans="1:30">
      <c r="A821" s="176"/>
      <c r="E821" s="177" t="s">
        <v>412</v>
      </c>
      <c r="F821" s="157">
        <v>4.9523521328063164E-3</v>
      </c>
      <c r="G821" s="107"/>
      <c r="H821" s="103">
        <v>1.472107259999744E-3</v>
      </c>
      <c r="I821" s="103">
        <v>7.4342989233816912E-3</v>
      </c>
      <c r="J821" s="124">
        <v>4.4706573557096044E-3</v>
      </c>
      <c r="K821" s="92">
        <v>2.0915270420806147E-3</v>
      </c>
      <c r="L821" s="92">
        <v>5.3537258477883935E-3</v>
      </c>
      <c r="M821" s="92">
        <v>8.8652748235195297E-3</v>
      </c>
      <c r="N821" s="92">
        <v>9.1773014349531366E-3</v>
      </c>
      <c r="O821" s="92">
        <v>7.1786025533902946E-3</v>
      </c>
      <c r="P821" s="78">
        <v>6.8462775278901314E-3</v>
      </c>
      <c r="Q821" s="79">
        <v>3.2097266341658505E-3</v>
      </c>
      <c r="R821" s="80">
        <v>6.9379964410334919E-3</v>
      </c>
      <c r="S821" s="81">
        <v>2.7326275965434336E-3</v>
      </c>
      <c r="T821" s="81">
        <v>6.1775005660314472E-3</v>
      </c>
      <c r="U821" s="81">
        <v>2.4557492453572707E-3</v>
      </c>
      <c r="V821" s="99">
        <v>6.647808435809411E-3</v>
      </c>
      <c r="W821" s="100">
        <v>6.7092250563159754E-3</v>
      </c>
      <c r="X821" s="101"/>
      <c r="Y821" s="84">
        <v>1.464500832657481E-3</v>
      </c>
      <c r="Z821" s="85">
        <v>4.2764176220114096E-3</v>
      </c>
      <c r="AA821" s="85">
        <v>8.9643790662621865E-3</v>
      </c>
      <c r="AB821" s="241">
        <v>1.214222649703649E-3</v>
      </c>
      <c r="AC821" s="242">
        <v>8.0050876490496796E-3</v>
      </c>
      <c r="AD821" s="298">
        <v>5.7913284045784273E-3</v>
      </c>
    </row>
    <row r="822" spans="1:30">
      <c r="A822" s="176"/>
      <c r="E822" s="171" t="s">
        <v>32</v>
      </c>
      <c r="F822" s="157">
        <v>6.7210939815260577E-4</v>
      </c>
      <c r="G822" s="107"/>
      <c r="H822" s="103">
        <v>2.1170773304344144E-3</v>
      </c>
      <c r="I822" s="108"/>
      <c r="J822" s="123"/>
      <c r="K822" s="92">
        <v>1.1821674585673039E-3</v>
      </c>
      <c r="L822" s="91"/>
      <c r="M822" s="91"/>
      <c r="N822" s="92">
        <v>2.3580154752171388E-3</v>
      </c>
      <c r="O822" s="92">
        <v>2.3539347546786701E-3</v>
      </c>
      <c r="P822" s="78">
        <v>1.2288524393730313E-3</v>
      </c>
      <c r="Q822" s="79">
        <v>1.578060383095239E-4</v>
      </c>
      <c r="R822" s="96"/>
      <c r="S822" s="81">
        <v>3.0183323368228483E-4</v>
      </c>
      <c r="T822" s="81">
        <v>9.1484473498809897E-4</v>
      </c>
      <c r="U822" s="81">
        <v>2.4007861915220589E-3</v>
      </c>
      <c r="V822" s="99">
        <v>1.1827658418227757E-3</v>
      </c>
      <c r="W822" s="100">
        <v>3.3571752573620801E-4</v>
      </c>
      <c r="X822" s="101"/>
      <c r="Y822" s="84">
        <v>2.0935705085035352E-3</v>
      </c>
      <c r="Z822" s="94"/>
      <c r="AA822" s="85">
        <v>2.4993799248278101E-4</v>
      </c>
      <c r="AB822" s="244"/>
      <c r="AC822" s="242">
        <v>1.7462396961705371E-3</v>
      </c>
      <c r="AD822" s="299"/>
    </row>
    <row r="823" spans="1:30">
      <c r="A823" s="173"/>
      <c r="E823" s="172" t="s">
        <v>28</v>
      </c>
      <c r="F823" s="150">
        <f>(F817*1+F818*2+F819*3+F820*4+F821*5)/SUM(F817:F821)</f>
        <v>1.2076122067084718</v>
      </c>
      <c r="G823" s="24">
        <f t="shared" ref="G823:AD823" si="57">(G817*1+G818*2+G819*3+G820*4+G821*5)/SUM(G817:G821)</f>
        <v>1.1959125719985844</v>
      </c>
      <c r="H823" s="23">
        <f t="shared" si="57"/>
        <v>1.1453166120814959</v>
      </c>
      <c r="I823" s="23">
        <f t="shared" si="57"/>
        <v>1.2423570049107726</v>
      </c>
      <c r="J823" s="24">
        <f t="shared" si="57"/>
        <v>1.1786978324915627</v>
      </c>
      <c r="K823" s="23">
        <f t="shared" si="57"/>
        <v>1.2018598904225399</v>
      </c>
      <c r="L823" s="23">
        <f t="shared" si="57"/>
        <v>1.2255564996534469</v>
      </c>
      <c r="M823" s="23">
        <f t="shared" si="57"/>
        <v>1.2295131149065621</v>
      </c>
      <c r="N823" s="23">
        <f t="shared" si="57"/>
        <v>1.2664708886618998</v>
      </c>
      <c r="O823" s="23">
        <f t="shared" si="57"/>
        <v>1.2166226889167064</v>
      </c>
      <c r="P823" s="24">
        <f t="shared" si="57"/>
        <v>1.2322897948219069</v>
      </c>
      <c r="Q823" s="23">
        <f t="shared" si="57"/>
        <v>1.1851905176132105</v>
      </c>
      <c r="R823" s="24">
        <f t="shared" si="57"/>
        <v>1.282485510632164</v>
      </c>
      <c r="S823" s="23">
        <f t="shared" si="57"/>
        <v>1.1835296802021742</v>
      </c>
      <c r="T823" s="23">
        <f t="shared" si="57"/>
        <v>1.1599901989768744</v>
      </c>
      <c r="U823" s="23">
        <f t="shared" si="57"/>
        <v>1.1789209690606688</v>
      </c>
      <c r="V823" s="24">
        <f t="shared" si="57"/>
        <v>1.2259636805423944</v>
      </c>
      <c r="W823" s="23">
        <f t="shared" si="57"/>
        <v>1.189765892975251</v>
      </c>
      <c r="X823" s="23">
        <f t="shared" si="57"/>
        <v>1.1921487730913898</v>
      </c>
      <c r="Y823" s="24">
        <f t="shared" si="57"/>
        <v>1.1801435108800549</v>
      </c>
      <c r="Z823" s="23">
        <f t="shared" si="57"/>
        <v>1.1926457298822715</v>
      </c>
      <c r="AA823" s="23">
        <f t="shared" si="57"/>
        <v>1.232473726094897</v>
      </c>
      <c r="AB823" s="24">
        <f t="shared" si="57"/>
        <v>1.1951273235889595</v>
      </c>
      <c r="AC823" s="23">
        <f t="shared" si="57"/>
        <v>1.1761856758012379</v>
      </c>
      <c r="AD823" s="234">
        <f t="shared" si="57"/>
        <v>1.2476749008495771</v>
      </c>
    </row>
    <row r="824" spans="1:30">
      <c r="A824" s="176"/>
      <c r="E824" s="171"/>
      <c r="F824" s="154"/>
      <c r="G824" s="26"/>
      <c r="H824" s="25"/>
      <c r="I824" s="25"/>
      <c r="J824" s="26"/>
      <c r="K824" s="25"/>
      <c r="L824" s="25"/>
      <c r="M824" s="25"/>
      <c r="N824" s="25"/>
      <c r="O824" s="25"/>
      <c r="P824" s="26"/>
      <c r="Q824" s="25"/>
      <c r="R824" s="26"/>
      <c r="S824" s="25"/>
      <c r="T824" s="25"/>
      <c r="U824" s="25"/>
      <c r="V824" s="26"/>
      <c r="W824" s="25"/>
      <c r="X824" s="25"/>
      <c r="Y824" s="26"/>
      <c r="Z824" s="25"/>
      <c r="AA824" s="25"/>
      <c r="AB824" s="26"/>
      <c r="AC824" s="25"/>
      <c r="AD824" s="251"/>
    </row>
    <row r="825" spans="1:30" ht="49.5">
      <c r="A825" s="176"/>
      <c r="B825" s="16" t="s">
        <v>140</v>
      </c>
      <c r="C825" s="16" t="s">
        <v>420</v>
      </c>
      <c r="E825" s="174" t="s">
        <v>419</v>
      </c>
      <c r="F825" s="154"/>
      <c r="G825" s="26"/>
      <c r="H825" s="25"/>
      <c r="I825" s="25"/>
      <c r="J825" s="26"/>
      <c r="K825" s="25"/>
      <c r="L825" s="25"/>
      <c r="M825" s="25"/>
      <c r="N825" s="25"/>
      <c r="O825" s="25"/>
      <c r="P825" s="26"/>
      <c r="Q825" s="25"/>
      <c r="R825" s="26"/>
      <c r="S825" s="25"/>
      <c r="T825" s="25"/>
      <c r="U825" s="25"/>
      <c r="V825" s="26"/>
      <c r="W825" s="25"/>
      <c r="X825" s="25"/>
      <c r="Y825" s="26"/>
      <c r="Z825" s="25"/>
      <c r="AA825" s="25"/>
      <c r="AB825" s="26"/>
      <c r="AC825" s="25"/>
      <c r="AD825" s="251"/>
    </row>
    <row r="826" spans="1:30">
      <c r="A826" s="176"/>
      <c r="E826" s="177" t="s">
        <v>408</v>
      </c>
      <c r="F826" s="157">
        <v>0.92830249549530397</v>
      </c>
      <c r="G826" s="102">
        <v>0.94164873398628401</v>
      </c>
      <c r="H826" s="103">
        <v>0.93364193428001163</v>
      </c>
      <c r="I826" s="103">
        <v>0.92359211126310992</v>
      </c>
      <c r="J826" s="124">
        <v>0.94764716883823463</v>
      </c>
      <c r="K826" s="92">
        <v>0.91871840922696857</v>
      </c>
      <c r="L826" s="92">
        <v>0.87708536256813052</v>
      </c>
      <c r="M826" s="92">
        <v>0.96035977115290583</v>
      </c>
      <c r="N826" s="92">
        <v>0.91644720666170965</v>
      </c>
      <c r="O826" s="92">
        <v>0.96363979407563138</v>
      </c>
      <c r="P826" s="78">
        <v>0.9383737740788497</v>
      </c>
      <c r="Q826" s="79">
        <v>0.91885762952585337</v>
      </c>
      <c r="R826" s="80">
        <v>0.89098825938702264</v>
      </c>
      <c r="S826" s="81">
        <v>0.94164941493890186</v>
      </c>
      <c r="T826" s="81">
        <v>0.94825150874676611</v>
      </c>
      <c r="U826" s="81">
        <v>0.9471936963972819</v>
      </c>
      <c r="V826" s="99">
        <v>0.94351998916895552</v>
      </c>
      <c r="W826" s="100">
        <v>0.91218156447130183</v>
      </c>
      <c r="X826" s="100">
        <v>0.91386389576508609</v>
      </c>
      <c r="Y826" s="84">
        <v>0.92937119729467055</v>
      </c>
      <c r="Z826" s="85">
        <v>0.93286817035245195</v>
      </c>
      <c r="AA826" s="85">
        <v>0.93168393337530764</v>
      </c>
      <c r="AB826" s="241">
        <v>0.91547431776840016</v>
      </c>
      <c r="AC826" s="242">
        <v>0.94937772951478094</v>
      </c>
      <c r="AD826" s="298">
        <v>0.92902882133158504</v>
      </c>
    </row>
    <row r="827" spans="1:30">
      <c r="A827" s="176"/>
      <c r="E827" s="177" t="s">
        <v>409</v>
      </c>
      <c r="F827" s="157">
        <v>4.6073880765917112E-2</v>
      </c>
      <c r="G827" s="102">
        <v>4.2772962210646991E-2</v>
      </c>
      <c r="H827" s="103">
        <v>4.2310036620514378E-2</v>
      </c>
      <c r="I827" s="103">
        <v>4.8596256684491988E-2</v>
      </c>
      <c r="J827" s="124">
        <v>4.6356696345078129E-2</v>
      </c>
      <c r="K827" s="92">
        <v>4.5712640206467918E-2</v>
      </c>
      <c r="L827" s="92">
        <v>6.0201207984765484E-2</v>
      </c>
      <c r="M827" s="92">
        <v>2.4582762065624032E-2</v>
      </c>
      <c r="N827" s="92">
        <v>5.7653056690296273E-2</v>
      </c>
      <c r="O827" s="92">
        <v>2.0502592023575284E-2</v>
      </c>
      <c r="P827" s="78">
        <v>3.6937183344404066E-2</v>
      </c>
      <c r="Q827" s="79">
        <v>5.4608686434169919E-2</v>
      </c>
      <c r="R827" s="80">
        <v>6.7238619757234747E-2</v>
      </c>
      <c r="S827" s="81">
        <v>3.8433047743796578E-2</v>
      </c>
      <c r="T827" s="81">
        <v>3.1406987528919322E-2</v>
      </c>
      <c r="U827" s="81">
        <v>4.1903832243965607E-2</v>
      </c>
      <c r="V827" s="99">
        <v>3.0000990338557895E-2</v>
      </c>
      <c r="W827" s="100">
        <v>6.5494472826706743E-2</v>
      </c>
      <c r="X827" s="100">
        <v>5.859137601351852E-2</v>
      </c>
      <c r="Y827" s="84">
        <v>4.5126546045186455E-2</v>
      </c>
      <c r="Z827" s="85">
        <v>4.2686574885704917E-2</v>
      </c>
      <c r="AA827" s="85">
        <v>4.8336290614923776E-2</v>
      </c>
      <c r="AB827" s="241">
        <v>5.5883610839346322E-2</v>
      </c>
      <c r="AC827" s="242">
        <v>3.3030733006448092E-2</v>
      </c>
      <c r="AD827" s="298">
        <v>4.6868345210289798E-2</v>
      </c>
    </row>
    <row r="828" spans="1:30">
      <c r="A828" s="176"/>
      <c r="E828" s="177" t="s">
        <v>410</v>
      </c>
      <c r="F828" s="157">
        <v>4.9876769523371275E-3</v>
      </c>
      <c r="G828" s="102">
        <v>5.1123222653500396E-3</v>
      </c>
      <c r="H828" s="103">
        <v>4.6556007526948424E-3</v>
      </c>
      <c r="I828" s="103">
        <v>5.1589769100029012E-3</v>
      </c>
      <c r="J828" s="124">
        <v>2.8015967023147649E-3</v>
      </c>
      <c r="K828" s="92">
        <v>7.7620335878457606E-3</v>
      </c>
      <c r="L828" s="92">
        <v>8.0409508217105675E-3</v>
      </c>
      <c r="M828" s="91"/>
      <c r="N828" s="92">
        <v>6.8904023153647676E-3</v>
      </c>
      <c r="O828" s="91"/>
      <c r="P828" s="78">
        <v>4.143711171023327E-3</v>
      </c>
      <c r="Q828" s="79">
        <v>5.7773839990796659E-3</v>
      </c>
      <c r="R828" s="80">
        <v>5.9637542126035128E-3</v>
      </c>
      <c r="S828" s="81">
        <v>1.7637659571281606E-3</v>
      </c>
      <c r="T828" s="81">
        <v>9.682872980244641E-3</v>
      </c>
      <c r="U828" s="88"/>
      <c r="V828" s="99">
        <v>4.7166440810974455E-3</v>
      </c>
      <c r="W828" s="100">
        <v>6.0582996013669619E-3</v>
      </c>
      <c r="X828" s="100">
        <v>4.5716417394225974E-3</v>
      </c>
      <c r="Y828" s="84">
        <v>9.3517150173299066E-3</v>
      </c>
      <c r="Z828" s="85">
        <v>5.3962132217654224E-3</v>
      </c>
      <c r="AA828" s="85">
        <v>1.0102455497681872E-3</v>
      </c>
      <c r="AB828" s="241">
        <v>8.4665184758247625E-3</v>
      </c>
      <c r="AC828" s="242">
        <v>2.6226083622951923E-3</v>
      </c>
      <c r="AD828" s="298">
        <v>4.3459851168635398E-3</v>
      </c>
    </row>
    <row r="829" spans="1:30">
      <c r="A829" s="176"/>
      <c r="E829" s="177" t="s">
        <v>411</v>
      </c>
      <c r="F829" s="157">
        <v>1.4237777925051362E-2</v>
      </c>
      <c r="G829" s="102">
        <v>1.0465981537718962E-2</v>
      </c>
      <c r="H829" s="103">
        <v>1.2426751586084795E-2</v>
      </c>
      <c r="I829" s="103">
        <v>1.5712701571114703E-2</v>
      </c>
      <c r="J829" s="123"/>
      <c r="K829" s="92">
        <v>2.2553200242062862E-2</v>
      </c>
      <c r="L829" s="92">
        <v>2.9237099823384613E-2</v>
      </c>
      <c r="M829" s="92">
        <v>1.5057466781470226E-2</v>
      </c>
      <c r="N829" s="92">
        <v>1.5498961699909058E-2</v>
      </c>
      <c r="O829" s="92">
        <v>1.5857613900793328E-2</v>
      </c>
      <c r="P829" s="78">
        <v>1.2894150744344156E-2</v>
      </c>
      <c r="Q829" s="79">
        <v>1.5506542020048581E-2</v>
      </c>
      <c r="R829" s="80">
        <v>2.3274448012247616E-2</v>
      </c>
      <c r="S829" s="81">
        <v>1.1580258263260789E-2</v>
      </c>
      <c r="T829" s="81">
        <v>9.4415194697578305E-3</v>
      </c>
      <c r="U829" s="81">
        <v>8.5016851672305872E-3</v>
      </c>
      <c r="V829" s="99">
        <v>1.4801800661145009E-2</v>
      </c>
      <c r="W829" s="100">
        <v>1.0651997585905997E-2</v>
      </c>
      <c r="X829" s="100">
        <v>1.6821566389477689E-2</v>
      </c>
      <c r="Y829" s="84">
        <v>1.1755934550199038E-2</v>
      </c>
      <c r="Z829" s="85">
        <v>1.4423835124700336E-2</v>
      </c>
      <c r="AA829" s="85">
        <v>1.6850781294716958E-2</v>
      </c>
      <c r="AB829" s="241">
        <v>1.6175868632673326E-2</v>
      </c>
      <c r="AC829" s="242">
        <v>1.0789324708804377E-2</v>
      </c>
      <c r="AD829" s="298">
        <v>1.6999010357103387E-2</v>
      </c>
    </row>
    <row r="830" spans="1:30">
      <c r="A830" s="176"/>
      <c r="E830" s="177" t="s">
        <v>412</v>
      </c>
      <c r="F830" s="157">
        <v>4.1367551933736892E-3</v>
      </c>
      <c r="G830" s="107"/>
      <c r="H830" s="103">
        <v>4.7461919686948269E-3</v>
      </c>
      <c r="I830" s="103">
        <v>4.3594287609335491E-3</v>
      </c>
      <c r="J830" s="123"/>
      <c r="K830" s="92">
        <v>4.0715492780875736E-3</v>
      </c>
      <c r="L830" s="92">
        <v>1.9079988118182633E-2</v>
      </c>
      <c r="M830" s="91"/>
      <c r="N830" s="92">
        <v>3.5103726327202277E-3</v>
      </c>
      <c r="O830" s="91"/>
      <c r="P830" s="78">
        <v>4.7382747886791964E-3</v>
      </c>
      <c r="Q830" s="79">
        <v>3.5873748017638128E-3</v>
      </c>
      <c r="R830" s="80">
        <v>1.0946307323716833E-2</v>
      </c>
      <c r="S830" s="81">
        <v>1.3386649524382249E-3</v>
      </c>
      <c r="T830" s="81">
        <v>1.2171112743120562E-3</v>
      </c>
      <c r="U830" s="88"/>
      <c r="V830" s="99">
        <v>5.5477763138595988E-3</v>
      </c>
      <c r="W830" s="100">
        <v>3.5660422568959934E-3</v>
      </c>
      <c r="X830" s="100">
        <v>1.9739215075918158E-3</v>
      </c>
      <c r="Y830" s="84">
        <v>3.1830668388562705E-3</v>
      </c>
      <c r="Z830" s="85">
        <v>2.3221990716210251E-3</v>
      </c>
      <c r="AA830" s="85">
        <v>2.118749165283422E-3</v>
      </c>
      <c r="AB830" s="241">
        <v>2.9332241787247632E-3</v>
      </c>
      <c r="AC830" s="242">
        <v>1.9947742761836458E-3</v>
      </c>
      <c r="AD830" s="298">
        <v>2.7578379841582635E-3</v>
      </c>
    </row>
    <row r="831" spans="1:30">
      <c r="A831" s="176"/>
      <c r="E831" s="171" t="s">
        <v>32</v>
      </c>
      <c r="F831" s="157">
        <v>2.2614136680167208E-3</v>
      </c>
      <c r="G831" s="107"/>
      <c r="H831" s="103">
        <v>2.2194847919996142E-3</v>
      </c>
      <c r="I831" s="103">
        <v>2.5805248103469721E-3</v>
      </c>
      <c r="J831" s="124">
        <v>3.1945381143723989E-3</v>
      </c>
      <c r="K831" s="92">
        <v>1.1821674585673039E-3</v>
      </c>
      <c r="L831" s="92">
        <v>6.3553906838262212E-3</v>
      </c>
      <c r="M831" s="91"/>
      <c r="N831" s="91"/>
      <c r="O831" s="91"/>
      <c r="P831" s="78">
        <v>2.9129058726995662E-3</v>
      </c>
      <c r="Q831" s="79">
        <v>1.6623832190846414E-3</v>
      </c>
      <c r="R831" s="80">
        <v>1.5886113071745982E-3</v>
      </c>
      <c r="S831" s="81">
        <v>5.2348481444744362E-3</v>
      </c>
      <c r="T831" s="88"/>
      <c r="U831" s="81">
        <v>2.4007861915220589E-3</v>
      </c>
      <c r="V831" s="99">
        <v>1.4127994363845372E-3</v>
      </c>
      <c r="W831" s="100">
        <v>2.0476232578224207E-3</v>
      </c>
      <c r="X831" s="100">
        <v>4.17759858490333E-3</v>
      </c>
      <c r="Y831" s="84">
        <v>1.2115402537577718E-3</v>
      </c>
      <c r="Z831" s="85">
        <v>2.3030073437563885E-3</v>
      </c>
      <c r="AA831" s="94"/>
      <c r="AB831" s="241">
        <v>1.066460105030718E-3</v>
      </c>
      <c r="AC831" s="242">
        <v>2.1848301314877881E-3</v>
      </c>
      <c r="AD831" s="299"/>
    </row>
    <row r="832" spans="1:30">
      <c r="A832" s="173"/>
      <c r="E832" s="172" t="s">
        <v>28</v>
      </c>
      <c r="F832" s="150">
        <f>(F826*1+F827*2+F828*3+F829*4+F830*5)/SUM(F826:F830)</f>
        <v>1.115570942929206</v>
      </c>
      <c r="G832" s="24">
        <f t="shared" ref="G832:AD832" si="58">(G826*1+G827*2+G828*3+G829*4+G830*5)/SUM(G826:G830)</f>
        <v>1.0843955513545038</v>
      </c>
      <c r="H832" s="23">
        <f t="shared" si="58"/>
        <v>1.1081262453160328</v>
      </c>
      <c r="I832" s="23">
        <f t="shared" si="58"/>
        <v>1.123809523809524</v>
      </c>
      <c r="J832" s="24">
        <f t="shared" si="58"/>
        <v>1.0521264095517864</v>
      </c>
      <c r="K832" s="23">
        <f t="shared" si="58"/>
        <v>1.1453543383895037</v>
      </c>
      <c r="L832" s="23">
        <f t="shared" si="58"/>
        <v>1.2418514218443306</v>
      </c>
      <c r="M832" s="23">
        <f t="shared" si="58"/>
        <v>1.0697551624100348</v>
      </c>
      <c r="N832" s="23">
        <f t="shared" si="58"/>
        <v>1.1319722369516338</v>
      </c>
      <c r="O832" s="23">
        <f t="shared" si="58"/>
        <v>1.0680754337259553</v>
      </c>
      <c r="P832" s="24">
        <f t="shared" si="58"/>
        <v>1.1031606543500878</v>
      </c>
      <c r="Q832" s="23">
        <f t="shared" si="58"/>
        <v>1.1272441081696787</v>
      </c>
      <c r="R832" s="24">
        <f t="shared" si="58"/>
        <v>1.1930814328615009</v>
      </c>
      <c r="S832" s="23">
        <f t="shared" si="58"/>
        <v>1.0824878254978374</v>
      </c>
      <c r="T832" s="23">
        <f t="shared" si="58"/>
        <v>1.0839657369959306</v>
      </c>
      <c r="U832" s="23">
        <f t="shared" si="58"/>
        <v>1.0675711115371815</v>
      </c>
      <c r="V832" s="24">
        <f t="shared" si="58"/>
        <v>1.10618079791107</v>
      </c>
      <c r="W832" s="23">
        <f t="shared" si="58"/>
        <v>1.1240853137892117</v>
      </c>
      <c r="X832" s="23">
        <f t="shared" si="58"/>
        <v>1.1266240290557623</v>
      </c>
      <c r="Y832" s="24">
        <f t="shared" si="58"/>
        <v>1.111965698036079</v>
      </c>
      <c r="Z832" s="23">
        <f t="shared" si="58"/>
        <v>1.1062840759973673</v>
      </c>
      <c r="AA832" s="23">
        <f t="shared" si="58"/>
        <v>1.1093841222597449</v>
      </c>
      <c r="AB832" s="24">
        <f t="shared" si="58"/>
        <v>1.1332192233908844</v>
      </c>
      <c r="AC832" s="23">
        <f t="shared" si="58"/>
        <v>1.0787951750348181</v>
      </c>
      <c r="AD832" s="234">
        <f t="shared" si="58"/>
        <v>1.1175886984519601</v>
      </c>
    </row>
    <row r="833" spans="1:30">
      <c r="A833" s="176"/>
      <c r="E833" s="171"/>
      <c r="F833" s="154"/>
      <c r="G833" s="26"/>
      <c r="H833" s="25"/>
      <c r="I833" s="25"/>
      <c r="J833" s="26"/>
      <c r="K833" s="25"/>
      <c r="L833" s="25"/>
      <c r="M833" s="25"/>
      <c r="N833" s="25"/>
      <c r="O833" s="25"/>
      <c r="P833" s="26"/>
      <c r="Q833" s="25"/>
      <c r="R833" s="26"/>
      <c r="S833" s="25"/>
      <c r="T833" s="25"/>
      <c r="U833" s="25"/>
      <c r="V833" s="26"/>
      <c r="W833" s="25"/>
      <c r="X833" s="25"/>
      <c r="Y833" s="26"/>
      <c r="Z833" s="25"/>
      <c r="AA833" s="25"/>
      <c r="AB833" s="26"/>
      <c r="AC833" s="25"/>
      <c r="AD833" s="251"/>
    </row>
    <row r="834" spans="1:30" ht="33">
      <c r="A834" s="176"/>
      <c r="B834" s="16" t="s">
        <v>142</v>
      </c>
      <c r="C834" s="16" t="s">
        <v>671</v>
      </c>
      <c r="E834" s="174" t="s">
        <v>421</v>
      </c>
      <c r="F834" s="154"/>
      <c r="G834" s="26"/>
      <c r="H834" s="25"/>
      <c r="I834" s="25"/>
      <c r="J834" s="26"/>
      <c r="K834" s="25"/>
      <c r="L834" s="25"/>
      <c r="M834" s="25"/>
      <c r="N834" s="25"/>
      <c r="O834" s="25"/>
      <c r="P834" s="26"/>
      <c r="Q834" s="25"/>
      <c r="R834" s="26"/>
      <c r="S834" s="25"/>
      <c r="T834" s="25"/>
      <c r="U834" s="25"/>
      <c r="V834" s="26"/>
      <c r="W834" s="25"/>
      <c r="X834" s="25"/>
      <c r="Y834" s="26"/>
      <c r="Z834" s="25"/>
      <c r="AA834" s="25"/>
      <c r="AB834" s="26"/>
      <c r="AC834" s="25"/>
      <c r="AD834" s="251"/>
    </row>
    <row r="835" spans="1:30">
      <c r="A835" s="176"/>
      <c r="E835" s="177" t="s">
        <v>246</v>
      </c>
      <c r="F835" s="157">
        <v>0.22193667097963318</v>
      </c>
      <c r="G835" s="102">
        <v>0.35388996597134514</v>
      </c>
      <c r="H835" s="103">
        <v>0.24118457978435331</v>
      </c>
      <c r="I835" s="103">
        <v>0.19410427501983329</v>
      </c>
      <c r="J835" s="124">
        <v>0.31633265103907404</v>
      </c>
      <c r="K835" s="92">
        <v>0.16672205809279561</v>
      </c>
      <c r="L835" s="92">
        <v>0.12546629332498227</v>
      </c>
      <c r="M835" s="92">
        <v>0.24980874407106624</v>
      </c>
      <c r="N835" s="92">
        <v>0.14313687154147856</v>
      </c>
      <c r="O835" s="92">
        <v>0.31423232078200947</v>
      </c>
      <c r="P835" s="78">
        <v>0.21094179398012478</v>
      </c>
      <c r="Q835" s="79">
        <v>0.23251139726321127</v>
      </c>
      <c r="R835" s="80">
        <v>0.19447366066546709</v>
      </c>
      <c r="S835" s="81">
        <v>0.22059260624632787</v>
      </c>
      <c r="T835" s="81">
        <v>0.23251024313437038</v>
      </c>
      <c r="U835" s="81">
        <v>0.26501102563707957</v>
      </c>
      <c r="V835" s="99">
        <v>0.21578711495128228</v>
      </c>
      <c r="W835" s="100">
        <v>0.19362059819225086</v>
      </c>
      <c r="X835" s="100">
        <v>0.25772307008171158</v>
      </c>
      <c r="Y835" s="84">
        <v>0.24132395166265039</v>
      </c>
      <c r="Z835" s="85">
        <v>0.20602636440554925</v>
      </c>
      <c r="AA835" s="85">
        <v>0.22370595081372943</v>
      </c>
      <c r="AB835" s="241">
        <v>0.22283805302018661</v>
      </c>
      <c r="AC835" s="242">
        <v>0.2245536120388299</v>
      </c>
      <c r="AD835" s="298">
        <v>0.21057016770514886</v>
      </c>
    </row>
    <row r="836" spans="1:30">
      <c r="A836" s="176"/>
      <c r="E836" s="177" t="s">
        <v>247</v>
      </c>
      <c r="F836" s="157">
        <v>0.27232647916568326</v>
      </c>
      <c r="G836" s="102">
        <v>0.27481155526237461</v>
      </c>
      <c r="H836" s="103">
        <v>0.27507557481167838</v>
      </c>
      <c r="I836" s="103">
        <v>0.27124801602620735</v>
      </c>
      <c r="J836" s="124">
        <v>0.26724335802123961</v>
      </c>
      <c r="K836" s="92">
        <v>0.26535596479053919</v>
      </c>
      <c r="L836" s="92">
        <v>0.30200149213863997</v>
      </c>
      <c r="M836" s="92">
        <v>0.29202005262163128</v>
      </c>
      <c r="N836" s="92">
        <v>0.25740878982854026</v>
      </c>
      <c r="O836" s="92">
        <v>0.24901395290333597</v>
      </c>
      <c r="P836" s="78">
        <v>0.25367287930293442</v>
      </c>
      <c r="Q836" s="79">
        <v>0.28943959013821269</v>
      </c>
      <c r="R836" s="80">
        <v>0.22184489666073506</v>
      </c>
      <c r="S836" s="81">
        <v>0.31741299263850326</v>
      </c>
      <c r="T836" s="81">
        <v>0.27820180554996871</v>
      </c>
      <c r="U836" s="81">
        <v>0.28668635085489907</v>
      </c>
      <c r="V836" s="99">
        <v>0.26950166571080253</v>
      </c>
      <c r="W836" s="100">
        <v>0.24496231506705382</v>
      </c>
      <c r="X836" s="100">
        <v>0.30067629747206798</v>
      </c>
      <c r="Y836" s="84">
        <v>0.31504151633360405</v>
      </c>
      <c r="Z836" s="85">
        <v>0.25850484882772018</v>
      </c>
      <c r="AA836" s="85">
        <v>0.2583118691927575</v>
      </c>
      <c r="AB836" s="241">
        <v>0.30652863246098283</v>
      </c>
      <c r="AC836" s="242">
        <v>0.24000012995282713</v>
      </c>
      <c r="AD836" s="298">
        <v>0.27729213178997247</v>
      </c>
    </row>
    <row r="837" spans="1:30">
      <c r="A837" s="176"/>
      <c r="E837" s="177" t="s">
        <v>248</v>
      </c>
      <c r="F837" s="157">
        <v>0.22804036786613818</v>
      </c>
      <c r="G837" s="102">
        <v>0.12119591012573709</v>
      </c>
      <c r="H837" s="103">
        <v>0.23580325931761117</v>
      </c>
      <c r="I837" s="103">
        <v>0.23703376292011924</v>
      </c>
      <c r="J837" s="124">
        <v>0.2136465778708074</v>
      </c>
      <c r="K837" s="92">
        <v>0.20879500372944879</v>
      </c>
      <c r="L837" s="92">
        <v>0.25641988044469416</v>
      </c>
      <c r="M837" s="92">
        <v>0.23863039754232382</v>
      </c>
      <c r="N837" s="92">
        <v>0.28012098159799981</v>
      </c>
      <c r="O837" s="92">
        <v>0.22427068452782045</v>
      </c>
      <c r="P837" s="78">
        <v>0.22999127365555685</v>
      </c>
      <c r="Q837" s="79">
        <v>0.22642442450521513</v>
      </c>
      <c r="R837" s="80">
        <v>0.25343917447883013</v>
      </c>
      <c r="S837" s="81">
        <v>0.22118475167908944</v>
      </c>
      <c r="T837" s="81">
        <v>0.23229647337359713</v>
      </c>
      <c r="U837" s="81">
        <v>0.17681032606425429</v>
      </c>
      <c r="V837" s="99">
        <v>0.22797641992835721</v>
      </c>
      <c r="W837" s="100">
        <v>0.23319554392645991</v>
      </c>
      <c r="X837" s="100">
        <v>0.22579318267443224</v>
      </c>
      <c r="Y837" s="84">
        <v>0.2130513506676785</v>
      </c>
      <c r="Z837" s="85">
        <v>0.23294399190944184</v>
      </c>
      <c r="AA837" s="85">
        <v>0.23544635872779654</v>
      </c>
      <c r="AB837" s="241">
        <v>0.23044002991964832</v>
      </c>
      <c r="AC837" s="242">
        <v>0.2270527673454536</v>
      </c>
      <c r="AD837" s="298">
        <v>0.23383605971127794</v>
      </c>
    </row>
    <row r="838" spans="1:30">
      <c r="A838" s="176"/>
      <c r="E838" s="177" t="s">
        <v>249</v>
      </c>
      <c r="F838" s="157">
        <v>0.24335978737564795</v>
      </c>
      <c r="G838" s="102">
        <v>0.21976638483753935</v>
      </c>
      <c r="H838" s="103">
        <v>0.21419526365023878</v>
      </c>
      <c r="I838" s="103">
        <v>0.26236178251139086</v>
      </c>
      <c r="J838" s="124">
        <v>0.17886185005332098</v>
      </c>
      <c r="K838" s="92">
        <v>0.3203255500260358</v>
      </c>
      <c r="L838" s="92">
        <v>0.27847958441175658</v>
      </c>
      <c r="M838" s="92">
        <v>0.19507204723346427</v>
      </c>
      <c r="N838" s="92">
        <v>0.25919211308994822</v>
      </c>
      <c r="O838" s="92">
        <v>0.17764121362407123</v>
      </c>
      <c r="P838" s="78">
        <v>0.2632510191588846</v>
      </c>
      <c r="Q838" s="79">
        <v>0.22444462246132701</v>
      </c>
      <c r="R838" s="80">
        <v>0.29022377747512201</v>
      </c>
      <c r="S838" s="81">
        <v>0.20859186894462173</v>
      </c>
      <c r="T838" s="81">
        <v>0.22818657732776304</v>
      </c>
      <c r="U838" s="81">
        <v>0.23509340462439185</v>
      </c>
      <c r="V838" s="99">
        <v>0.24628200186158464</v>
      </c>
      <c r="W838" s="100">
        <v>0.29425512994318431</v>
      </c>
      <c r="X838" s="100">
        <v>0.1925946970866711</v>
      </c>
      <c r="Y838" s="84">
        <v>0.21194853838541181</v>
      </c>
      <c r="Z838" s="85">
        <v>0.26334449790309689</v>
      </c>
      <c r="AA838" s="85">
        <v>0.24518630874019803</v>
      </c>
      <c r="AB838" s="241">
        <v>0.21702941945786697</v>
      </c>
      <c r="AC838" s="242">
        <v>0.27322094579667583</v>
      </c>
      <c r="AD838" s="298">
        <v>0.23605623449416518</v>
      </c>
    </row>
    <row r="839" spans="1:30">
      <c r="A839" s="176"/>
      <c r="E839" s="177" t="s">
        <v>250</v>
      </c>
      <c r="F839" s="157">
        <v>3.1031788928691004E-2</v>
      </c>
      <c r="G839" s="102">
        <v>2.589154271279976E-2</v>
      </c>
      <c r="H839" s="103">
        <v>2.7968096105558563E-2</v>
      </c>
      <c r="I839" s="103">
        <v>3.3384650222116972E-2</v>
      </c>
      <c r="J839" s="124">
        <v>2.149085231367652E-2</v>
      </c>
      <c r="K839" s="92">
        <v>3.6157790867234869E-2</v>
      </c>
      <c r="L839" s="92">
        <v>2.9695401081339976E-2</v>
      </c>
      <c r="M839" s="92">
        <v>2.2032683013173408E-2</v>
      </c>
      <c r="N839" s="92">
        <v>5.6278364319315585E-2</v>
      </c>
      <c r="O839" s="92">
        <v>3.4841828162762906E-2</v>
      </c>
      <c r="P839" s="78">
        <v>3.9462613475038745E-2</v>
      </c>
      <c r="Q839" s="79">
        <v>2.3291434450001116E-2</v>
      </c>
      <c r="R839" s="80">
        <v>3.8429879412671113E-2</v>
      </c>
      <c r="S839" s="81">
        <v>3.0879117081206872E-2</v>
      </c>
      <c r="T839" s="81">
        <v>2.422034375556692E-2</v>
      </c>
      <c r="U839" s="81">
        <v>2.7993905669793713E-2</v>
      </c>
      <c r="V839" s="99">
        <v>3.5556265924540011E-2</v>
      </c>
      <c r="W839" s="100">
        <v>3.2477467203473012E-2</v>
      </c>
      <c r="X839" s="100">
        <v>2.1238828739245635E-2</v>
      </c>
      <c r="Y839" s="84">
        <v>1.7345439860118137E-2</v>
      </c>
      <c r="Z839" s="85">
        <v>3.7168504898893055E-2</v>
      </c>
      <c r="AA839" s="85">
        <v>3.3702516551237287E-2</v>
      </c>
      <c r="AB839" s="241">
        <v>2.3163865141315271E-2</v>
      </c>
      <c r="AC839" s="242">
        <v>3.1083904042832452E-2</v>
      </c>
      <c r="AD839" s="298">
        <v>3.8401076809603869E-2</v>
      </c>
    </row>
    <row r="840" spans="1:30">
      <c r="A840" s="176"/>
      <c r="E840" s="171" t="s">
        <v>32</v>
      </c>
      <c r="F840" s="157">
        <v>3.3049056842064457E-3</v>
      </c>
      <c r="G840" s="102">
        <v>4.4446410902040916E-3</v>
      </c>
      <c r="H840" s="103">
        <v>5.773226330559795E-3</v>
      </c>
      <c r="I840" s="103">
        <v>1.8675133003323075E-3</v>
      </c>
      <c r="J840" s="124">
        <v>2.4247107018814888E-3</v>
      </c>
      <c r="K840" s="92">
        <v>2.6436324939457358E-3</v>
      </c>
      <c r="L840" s="92">
        <v>7.9373485985870743E-3</v>
      </c>
      <c r="M840" s="92">
        <v>2.4360755183410686E-3</v>
      </c>
      <c r="N840" s="92">
        <v>3.8628796227175239E-3</v>
      </c>
      <c r="O840" s="91"/>
      <c r="P840" s="78">
        <v>2.6804204274606339E-3</v>
      </c>
      <c r="Q840" s="79">
        <v>3.8885311820327697E-3</v>
      </c>
      <c r="R840" s="80">
        <v>1.5886113071745982E-3</v>
      </c>
      <c r="S840" s="81">
        <v>1.3386634102507981E-3</v>
      </c>
      <c r="T840" s="81">
        <v>4.5845568587338167E-3</v>
      </c>
      <c r="U840" s="81">
        <v>8.4049871495815096E-3</v>
      </c>
      <c r="V840" s="99">
        <v>4.8965316234334012E-3</v>
      </c>
      <c r="W840" s="100">
        <v>1.488945667578144E-3</v>
      </c>
      <c r="X840" s="100">
        <v>1.9739239458714973E-3</v>
      </c>
      <c r="Y840" s="84">
        <v>1.2892030905371163E-3</v>
      </c>
      <c r="Z840" s="85">
        <v>2.0117920552988316E-3</v>
      </c>
      <c r="AA840" s="85">
        <v>3.6469959742811897E-3</v>
      </c>
      <c r="AB840" s="244"/>
      <c r="AC840" s="242">
        <v>4.0886408233811126E-3</v>
      </c>
      <c r="AD840" s="298">
        <v>3.8443294898316493E-3</v>
      </c>
    </row>
    <row r="841" spans="1:30" s="11" customFormat="1">
      <c r="A841" s="173"/>
      <c r="B841" s="13"/>
      <c r="C841" s="13"/>
      <c r="D841" s="65"/>
      <c r="E841" s="172" t="s">
        <v>28</v>
      </c>
      <c r="F841" s="150">
        <f>(F835*1+F836*2+F837*3+F838*4+F839*5)/SUM(F835:F839)</f>
        <v>2.5878614651214802</v>
      </c>
      <c r="G841" s="24">
        <f t="shared" ref="G841:AD841" si="59">(G835*1+G836*2+G837*3+G838*4+G839*5)/SUM(G835:G839)</f>
        <v>2.2857835472649484</v>
      </c>
      <c r="H841" s="23">
        <f t="shared" si="59"/>
        <v>2.5098570150947768</v>
      </c>
      <c r="I841" s="23">
        <f t="shared" si="59"/>
        <v>2.669056475456006</v>
      </c>
      <c r="J841" s="24">
        <f t="shared" si="59"/>
        <v>2.3202867866787358</v>
      </c>
      <c r="K841" s="23">
        <f t="shared" si="59"/>
        <v>2.7932945976660908</v>
      </c>
      <c r="L841" s="23">
        <f t="shared" si="59"/>
        <v>2.7832156145477671</v>
      </c>
      <c r="M841" s="23">
        <f t="shared" si="59"/>
        <v>2.4461506536625852</v>
      </c>
      <c r="N841" s="23">
        <f t="shared" si="59"/>
        <v>2.8273995741491911</v>
      </c>
      <c r="O841" s="23">
        <f t="shared" si="59"/>
        <v>2.3698462754822422</v>
      </c>
      <c r="P841" s="24">
        <f t="shared" si="59"/>
        <v>2.6657237780320009</v>
      </c>
      <c r="Q841" s="23">
        <f t="shared" si="59"/>
        <v>2.5146779166422277</v>
      </c>
      <c r="R841" s="24">
        <f t="shared" si="59"/>
        <v>2.755903543918623</v>
      </c>
      <c r="S841" s="23">
        <f t="shared" si="59"/>
        <v>2.5110974219835085</v>
      </c>
      <c r="T841" s="23">
        <f t="shared" si="59"/>
        <v>2.5312559894516373</v>
      </c>
      <c r="U841" s="23">
        <f t="shared" si="59"/>
        <v>2.4699174770412347</v>
      </c>
      <c r="V841" s="24">
        <f t="shared" si="59"/>
        <v>2.6144306857570818</v>
      </c>
      <c r="W841" s="23">
        <f t="shared" si="59"/>
        <v>2.7265994743704249</v>
      </c>
      <c r="X841" s="23">
        <f t="shared" si="59"/>
        <v>2.4178006997897166</v>
      </c>
      <c r="Y841" s="24">
        <f t="shared" si="59"/>
        <v>2.4482386660297495</v>
      </c>
      <c r="Z841" s="23">
        <f t="shared" si="59"/>
        <v>2.6664529026615713</v>
      </c>
      <c r="AA841" s="23">
        <f t="shared" si="59"/>
        <v>2.6054285706078977</v>
      </c>
      <c r="AB841" s="24">
        <f t="shared" si="59"/>
        <v>2.5111524112391415</v>
      </c>
      <c r="AC841" s="23">
        <f t="shared" si="59"/>
        <v>2.6448292341593658</v>
      </c>
      <c r="AD841" s="234">
        <f t="shared" si="59"/>
        <v>2.612937926770591</v>
      </c>
    </row>
    <row r="842" spans="1:30">
      <c r="A842" s="176"/>
      <c r="E842" s="184"/>
      <c r="F842" s="154"/>
      <c r="G842" s="26"/>
      <c r="H842" s="25"/>
      <c r="I842" s="25"/>
      <c r="J842" s="26"/>
      <c r="K842" s="25"/>
      <c r="L842" s="25"/>
      <c r="M842" s="25"/>
      <c r="N842" s="25"/>
      <c r="O842" s="25"/>
      <c r="P842" s="26"/>
      <c r="Q842" s="25"/>
      <c r="R842" s="26"/>
      <c r="S842" s="25"/>
      <c r="T842" s="25"/>
      <c r="U842" s="25"/>
      <c r="V842" s="26"/>
      <c r="W842" s="25"/>
      <c r="X842" s="25"/>
      <c r="Y842" s="26"/>
      <c r="Z842" s="25"/>
      <c r="AA842" s="25"/>
      <c r="AB842" s="26"/>
      <c r="AC842" s="25"/>
      <c r="AD842" s="251"/>
    </row>
    <row r="843" spans="1:30" ht="33">
      <c r="A843" s="176"/>
      <c r="C843" s="13" t="s">
        <v>428</v>
      </c>
      <c r="E843" s="174" t="s">
        <v>429</v>
      </c>
      <c r="F843" s="154"/>
      <c r="G843" s="26"/>
      <c r="H843" s="25"/>
      <c r="I843" s="25"/>
      <c r="J843" s="26"/>
      <c r="K843" s="25"/>
      <c r="L843" s="25"/>
      <c r="M843" s="25"/>
      <c r="N843" s="25"/>
      <c r="O843" s="25"/>
      <c r="P843" s="26"/>
      <c r="Q843" s="25"/>
      <c r="R843" s="26"/>
      <c r="S843" s="25"/>
      <c r="T843" s="25"/>
      <c r="U843" s="25"/>
      <c r="V843" s="26"/>
      <c r="W843" s="25"/>
      <c r="X843" s="25"/>
      <c r="Y843" s="26"/>
      <c r="Z843" s="25"/>
      <c r="AA843" s="25"/>
      <c r="AB843" s="26"/>
      <c r="AC843" s="25"/>
      <c r="AD843" s="251"/>
    </row>
    <row r="844" spans="1:30" ht="33">
      <c r="A844" s="176"/>
      <c r="E844" s="177" t="s">
        <v>422</v>
      </c>
      <c r="F844" s="157">
        <v>9.1843905562064773E-2</v>
      </c>
      <c r="G844" s="102">
        <v>9.1599461014017655E-2</v>
      </c>
      <c r="H844" s="103">
        <v>9.6831178345548372E-2</v>
      </c>
      <c r="I844" s="103">
        <v>8.9483065953654184E-2</v>
      </c>
      <c r="J844" s="124">
        <v>0.10949558035368505</v>
      </c>
      <c r="K844" s="92">
        <v>8.67593057696638E-2</v>
      </c>
      <c r="L844" s="92">
        <v>6.2612255800458691E-2</v>
      </c>
      <c r="M844" s="92">
        <v>0.10091412833797848</v>
      </c>
      <c r="N844" s="92">
        <v>6.641249866695105E-2</v>
      </c>
      <c r="O844" s="92">
        <v>0.13016720124345255</v>
      </c>
      <c r="P844" s="78">
        <v>8.9683376965055531E-2</v>
      </c>
      <c r="Q844" s="79">
        <v>9.4010180290278592E-2</v>
      </c>
      <c r="R844" s="80">
        <v>6.2013438564644384E-2</v>
      </c>
      <c r="S844" s="81">
        <v>9.7796497113569053E-2</v>
      </c>
      <c r="T844" s="81">
        <v>0.10400267557605911</v>
      </c>
      <c r="U844" s="81">
        <v>0.12319692909075319</v>
      </c>
      <c r="V844" s="99">
        <v>0.10349107096407012</v>
      </c>
      <c r="W844" s="100">
        <v>7.4947015573705367E-2</v>
      </c>
      <c r="X844" s="100">
        <v>8.6710600268048499E-2</v>
      </c>
      <c r="Y844" s="84">
        <v>8.4397314197210346E-2</v>
      </c>
      <c r="Z844" s="85">
        <v>0.10436878824264685</v>
      </c>
      <c r="AA844" s="85">
        <v>8.7589040494763223E-2</v>
      </c>
      <c r="AB844" s="241">
        <v>8.4223809982699821E-2</v>
      </c>
      <c r="AC844" s="242">
        <v>0.10255210693800773</v>
      </c>
      <c r="AD844" s="298">
        <v>8.5245771361732031E-2</v>
      </c>
    </row>
    <row r="845" spans="1:30">
      <c r="A845" s="176"/>
      <c r="E845" s="177" t="s">
        <v>423</v>
      </c>
      <c r="F845" s="157">
        <v>0.14326965279141102</v>
      </c>
      <c r="G845" s="102">
        <v>0.14385696760050681</v>
      </c>
      <c r="H845" s="103">
        <v>0.1172900228545883</v>
      </c>
      <c r="I845" s="103">
        <v>0.15596215230278157</v>
      </c>
      <c r="J845" s="124">
        <v>0.15297322519887935</v>
      </c>
      <c r="K845" s="92">
        <v>0.12857248021062478</v>
      </c>
      <c r="L845" s="92">
        <v>0.15166391879818364</v>
      </c>
      <c r="M845" s="92">
        <v>0.11555758228505084</v>
      </c>
      <c r="N845" s="92">
        <v>0.15899719171021293</v>
      </c>
      <c r="O845" s="92">
        <v>0.17549392199671168</v>
      </c>
      <c r="P845" s="78">
        <v>0.13978561846338192</v>
      </c>
      <c r="Q845" s="79">
        <v>0.14675410641782316</v>
      </c>
      <c r="R845" s="80">
        <v>0.15114955498051019</v>
      </c>
      <c r="S845" s="81">
        <v>0.164955698382654</v>
      </c>
      <c r="T845" s="81">
        <v>0.13944141603253904</v>
      </c>
      <c r="U845" s="81">
        <v>9.1779909376518365E-2</v>
      </c>
      <c r="V845" s="99">
        <v>0.14722144046713923</v>
      </c>
      <c r="W845" s="100">
        <v>0.12932941064916492</v>
      </c>
      <c r="X845" s="100">
        <v>0.14973905417173633</v>
      </c>
      <c r="Y845" s="84">
        <v>0.13712039514851354</v>
      </c>
      <c r="Z845" s="85">
        <v>0.14769786880034178</v>
      </c>
      <c r="AA845" s="85">
        <v>0.1475265177785261</v>
      </c>
      <c r="AB845" s="241">
        <v>0.13437593212094512</v>
      </c>
      <c r="AC845" s="242">
        <v>0.1558732897017425</v>
      </c>
      <c r="AD845" s="298">
        <v>0.14231841875873852</v>
      </c>
    </row>
    <row r="846" spans="1:30" ht="33">
      <c r="A846" s="176"/>
      <c r="E846" s="177" t="s">
        <v>424</v>
      </c>
      <c r="F846" s="157">
        <v>0.18766544832510337</v>
      </c>
      <c r="G846" s="102">
        <v>0.15452406331074151</v>
      </c>
      <c r="H846" s="103">
        <v>0.23379032663056803</v>
      </c>
      <c r="I846" s="103">
        <v>0.16756415039588773</v>
      </c>
      <c r="J846" s="124">
        <v>0.22688210435239287</v>
      </c>
      <c r="K846" s="92">
        <v>0.14963062719761661</v>
      </c>
      <c r="L846" s="92">
        <v>0.16613858467886783</v>
      </c>
      <c r="M846" s="92">
        <v>0.19841115074567311</v>
      </c>
      <c r="N846" s="92">
        <v>0.18251217518040597</v>
      </c>
      <c r="O846" s="92">
        <v>0.19775747284439774</v>
      </c>
      <c r="P846" s="78">
        <v>0.15419580874978836</v>
      </c>
      <c r="Q846" s="79">
        <v>0.21896478096595307</v>
      </c>
      <c r="R846" s="80">
        <v>0.16652268441243809</v>
      </c>
      <c r="S846" s="81">
        <v>0.13402117676063072</v>
      </c>
      <c r="T846" s="81">
        <v>0.19042102395950777</v>
      </c>
      <c r="U846" s="81">
        <v>0.33152760586480345</v>
      </c>
      <c r="V846" s="99">
        <v>0.2398545078923138</v>
      </c>
      <c r="W846" s="100">
        <v>0.15882898651748165</v>
      </c>
      <c r="X846" s="100">
        <v>0.11574259932926113</v>
      </c>
      <c r="Y846" s="84">
        <v>0.12894915525022965</v>
      </c>
      <c r="Z846" s="85">
        <v>0.17631774158421873</v>
      </c>
      <c r="AA846" s="85">
        <v>0.24731483345241967</v>
      </c>
      <c r="AB846" s="241">
        <v>0.13964399289637797</v>
      </c>
      <c r="AC846" s="242">
        <v>0.17104769423448973</v>
      </c>
      <c r="AD846" s="298">
        <v>0.27342917667276762</v>
      </c>
    </row>
    <row r="847" spans="1:30">
      <c r="A847" s="176"/>
      <c r="E847" s="177" t="s">
        <v>425</v>
      </c>
      <c r="F847" s="157">
        <v>0.23691887545781593</v>
      </c>
      <c r="G847" s="102">
        <v>0.24845644872594172</v>
      </c>
      <c r="H847" s="103">
        <v>0.22222222222222221</v>
      </c>
      <c r="I847" s="103">
        <v>0.24376528624134644</v>
      </c>
      <c r="J847" s="124">
        <v>0.17403337357204524</v>
      </c>
      <c r="K847" s="92">
        <v>0.27854195174337032</v>
      </c>
      <c r="L847" s="92">
        <v>0.26818659101585168</v>
      </c>
      <c r="M847" s="92">
        <v>0.26108309357590087</v>
      </c>
      <c r="N847" s="92">
        <v>0.25999194245968266</v>
      </c>
      <c r="O847" s="92">
        <v>0.22529491568061957</v>
      </c>
      <c r="P847" s="78">
        <v>0.26185545526771642</v>
      </c>
      <c r="Q847" s="79">
        <v>0.21246040546490413</v>
      </c>
      <c r="R847" s="80">
        <v>0.28255283022056621</v>
      </c>
      <c r="S847" s="81">
        <v>0.23821954847026647</v>
      </c>
      <c r="T847" s="81">
        <v>0.22619536072580748</v>
      </c>
      <c r="U847" s="81">
        <v>0.1540313378725687</v>
      </c>
      <c r="V847" s="99">
        <v>0.23703329482710747</v>
      </c>
      <c r="W847" s="100">
        <v>0.27394165690693961</v>
      </c>
      <c r="X847" s="100">
        <v>0.19592615696277582</v>
      </c>
      <c r="Y847" s="84">
        <v>0.20388380752042534</v>
      </c>
      <c r="Z847" s="85">
        <v>0.25900321503162882</v>
      </c>
      <c r="AA847" s="85">
        <v>0.24245343946486508</v>
      </c>
      <c r="AB847" s="241">
        <v>0.23342189916344297</v>
      </c>
      <c r="AC847" s="242">
        <v>0.23563008338084723</v>
      </c>
      <c r="AD847" s="298">
        <v>0.25452913172292019</v>
      </c>
    </row>
    <row r="848" spans="1:30">
      <c r="A848" s="176"/>
      <c r="E848" s="177" t="s">
        <v>426</v>
      </c>
      <c r="F848" s="157">
        <v>1.5415376112419206E-2</v>
      </c>
      <c r="G848" s="102">
        <v>2.3872252277618005E-2</v>
      </c>
      <c r="H848" s="103">
        <v>1.0998955246954609E-2</v>
      </c>
      <c r="I848" s="103">
        <v>1.6688948306595366E-2</v>
      </c>
      <c r="J848" s="124">
        <v>1.4897769112915871E-2</v>
      </c>
      <c r="K848" s="92">
        <v>1.7198785789756293E-2</v>
      </c>
      <c r="L848" s="92">
        <v>9.1784947821201262E-3</v>
      </c>
      <c r="M848" s="92">
        <v>1.5087467711499056E-2</v>
      </c>
      <c r="N848" s="92">
        <v>1.6512032988518006E-2</v>
      </c>
      <c r="O848" s="92">
        <v>2.7528458352425362E-2</v>
      </c>
      <c r="P848" s="78">
        <v>1.993709217364123E-2</v>
      </c>
      <c r="Q848" s="79">
        <v>1.126083937101683E-2</v>
      </c>
      <c r="R848" s="80">
        <v>2.6624621860184449E-2</v>
      </c>
      <c r="S848" s="81">
        <v>6.465236680425839E-3</v>
      </c>
      <c r="T848" s="81">
        <v>1.2269952752177066E-2</v>
      </c>
      <c r="U848" s="81">
        <v>1.3721037091430344E-2</v>
      </c>
      <c r="V848" s="99">
        <v>1.7354753910116063E-2</v>
      </c>
      <c r="W848" s="100">
        <v>1.5225174201517649E-2</v>
      </c>
      <c r="X848" s="100">
        <v>1.2032536393450723E-2</v>
      </c>
      <c r="Y848" s="84">
        <v>1.8827690573506764E-2</v>
      </c>
      <c r="Z848" s="85">
        <v>1.0198317302677746E-2</v>
      </c>
      <c r="AA848" s="85">
        <v>1.9193729793877276E-2</v>
      </c>
      <c r="AB848" s="241">
        <v>1.5051602215522424E-2</v>
      </c>
      <c r="AC848" s="242">
        <v>1.2862872375160208E-2</v>
      </c>
      <c r="AD848" s="298">
        <v>2.1200930784685264E-2</v>
      </c>
    </row>
    <row r="849" spans="1:30">
      <c r="A849" s="176"/>
      <c r="E849" s="177" t="s">
        <v>427</v>
      </c>
      <c r="F849" s="157">
        <v>0.3170096196048372</v>
      </c>
      <c r="G849" s="102">
        <v>0.31941355107294411</v>
      </c>
      <c r="H849" s="103">
        <v>0.30555924813229468</v>
      </c>
      <c r="I849" s="103">
        <v>0.322837126393898</v>
      </c>
      <c r="J849" s="124">
        <v>0.31152414039343257</v>
      </c>
      <c r="K849" s="92">
        <v>0.33226014584379809</v>
      </c>
      <c r="L849" s="92">
        <v>0.33549401762934172</v>
      </c>
      <c r="M849" s="92">
        <v>0.30274538510693833</v>
      </c>
      <c r="N849" s="92">
        <v>0.30904518147239701</v>
      </c>
      <c r="O849" s="92">
        <v>0.23735209293550039</v>
      </c>
      <c r="P849" s="78">
        <v>0.32703734093957981</v>
      </c>
      <c r="Q849" s="79">
        <v>0.30831426511518928</v>
      </c>
      <c r="R849" s="80">
        <v>0.31070144376589975</v>
      </c>
      <c r="S849" s="81">
        <v>0.35272289917249117</v>
      </c>
      <c r="T849" s="81">
        <v>0.31371703944291013</v>
      </c>
      <c r="U849" s="81">
        <v>0.26910469188675801</v>
      </c>
      <c r="V849" s="99">
        <v>0.24723190797617922</v>
      </c>
      <c r="W849" s="100">
        <v>0.34152082601887707</v>
      </c>
      <c r="X849" s="100">
        <v>0.4301041930443269</v>
      </c>
      <c r="Y849" s="84">
        <v>0.41646141488374977</v>
      </c>
      <c r="Z849" s="85">
        <v>0.29694692986591659</v>
      </c>
      <c r="AA849" s="85">
        <v>0.24704390804181028</v>
      </c>
      <c r="AB849" s="241">
        <v>0.38416461313252293</v>
      </c>
      <c r="AC849" s="242">
        <v>0.31337586032692827</v>
      </c>
      <c r="AD849" s="298">
        <v>0.21756222822105392</v>
      </c>
    </row>
    <row r="850" spans="1:30">
      <c r="A850" s="176"/>
      <c r="E850" s="171" t="s">
        <v>32</v>
      </c>
      <c r="F850" s="157">
        <v>7.8771221463485395E-3</v>
      </c>
      <c r="G850" s="102">
        <v>1.8277255998230196E-2</v>
      </c>
      <c r="H850" s="103">
        <v>1.3308046567823773E-2</v>
      </c>
      <c r="I850" s="103">
        <v>3.6992704058367533E-3</v>
      </c>
      <c r="J850" s="124">
        <v>1.0193807016649004E-2</v>
      </c>
      <c r="K850" s="92">
        <v>7.0367034451700068E-3</v>
      </c>
      <c r="L850" s="92">
        <v>6.7261372951763383E-3</v>
      </c>
      <c r="M850" s="92">
        <v>6.2011922369593457E-3</v>
      </c>
      <c r="N850" s="92">
        <v>6.5289775218323794E-3</v>
      </c>
      <c r="O850" s="92">
        <v>6.4059369468927162E-3</v>
      </c>
      <c r="P850" s="78">
        <v>7.5053074408366867E-3</v>
      </c>
      <c r="Q850" s="79">
        <v>8.2354223748348915E-3</v>
      </c>
      <c r="R850" s="80">
        <v>4.3542619575688107E-4</v>
      </c>
      <c r="S850" s="81">
        <v>5.8189434199627434E-3</v>
      </c>
      <c r="T850" s="81">
        <v>1.39525315109994E-2</v>
      </c>
      <c r="U850" s="81">
        <v>1.6638488817167896E-2</v>
      </c>
      <c r="V850" s="99">
        <v>7.8130239630741383E-3</v>
      </c>
      <c r="W850" s="100">
        <v>6.2069301323137097E-3</v>
      </c>
      <c r="X850" s="100">
        <v>9.7448598304006526E-3</v>
      </c>
      <c r="Y850" s="84">
        <v>1.0360222426364536E-2</v>
      </c>
      <c r="Z850" s="85">
        <v>5.4671391725695136E-3</v>
      </c>
      <c r="AA850" s="85">
        <v>8.8785309737383598E-3</v>
      </c>
      <c r="AB850" s="241">
        <v>9.1181504884887358E-3</v>
      </c>
      <c r="AC850" s="242">
        <v>8.6580930428242601E-3</v>
      </c>
      <c r="AD850" s="298">
        <v>5.7143424781024707E-3</v>
      </c>
    </row>
    <row r="851" spans="1:30">
      <c r="A851" s="176"/>
      <c r="E851" s="171"/>
      <c r="F851" s="154"/>
      <c r="G851" s="26"/>
      <c r="H851" s="25"/>
      <c r="I851" s="25"/>
      <c r="J851" s="26"/>
      <c r="K851" s="25"/>
      <c r="L851" s="25"/>
      <c r="M851" s="25"/>
      <c r="N851" s="25"/>
      <c r="O851" s="25"/>
      <c r="P851" s="26"/>
      <c r="Q851" s="25"/>
      <c r="R851" s="26"/>
      <c r="S851" s="25"/>
      <c r="T851" s="25"/>
      <c r="U851" s="25"/>
      <c r="V851" s="26"/>
      <c r="W851" s="25"/>
      <c r="X851" s="25"/>
      <c r="Y851" s="26"/>
      <c r="Z851" s="25"/>
      <c r="AA851" s="25"/>
      <c r="AB851" s="26"/>
      <c r="AC851" s="25"/>
      <c r="AD851" s="251"/>
    </row>
    <row r="852" spans="1:30" ht="51.75" customHeight="1">
      <c r="A852" s="176"/>
      <c r="B852" s="16" t="s">
        <v>143</v>
      </c>
      <c r="C852" s="16" t="s">
        <v>431</v>
      </c>
      <c r="E852" s="174" t="s">
        <v>430</v>
      </c>
      <c r="F852" s="154"/>
      <c r="G852" s="26"/>
      <c r="H852" s="25"/>
      <c r="I852" s="25"/>
      <c r="J852" s="26"/>
      <c r="K852" s="25"/>
      <c r="L852" s="25"/>
      <c r="M852" s="25"/>
      <c r="N852" s="25"/>
      <c r="O852" s="25"/>
      <c r="P852" s="26"/>
      <c r="Q852" s="25"/>
      <c r="R852" s="26"/>
      <c r="S852" s="25"/>
      <c r="T852" s="25"/>
      <c r="U852" s="25"/>
      <c r="V852" s="26"/>
      <c r="W852" s="25"/>
      <c r="X852" s="25"/>
      <c r="Y852" s="26"/>
      <c r="Z852" s="25"/>
      <c r="AA852" s="25"/>
      <c r="AB852" s="26"/>
      <c r="AC852" s="25"/>
      <c r="AD852" s="251"/>
    </row>
    <row r="853" spans="1:30">
      <c r="A853" s="176"/>
      <c r="E853" s="171" t="s">
        <v>31</v>
      </c>
      <c r="F853" s="157">
        <v>0.11094435151269991</v>
      </c>
      <c r="G853" s="102">
        <v>0.15973694266234942</v>
      </c>
      <c r="H853" s="103">
        <v>0.12788033294241255</v>
      </c>
      <c r="I853" s="103">
        <v>9.4761272831567822E-2</v>
      </c>
      <c r="J853" s="124">
        <v>0.10112007193850467</v>
      </c>
      <c r="K853" s="92">
        <v>0.10317225760424888</v>
      </c>
      <c r="L853" s="92">
        <v>0.13215528337904148</v>
      </c>
      <c r="M853" s="92">
        <v>0.11334051355592024</v>
      </c>
      <c r="N853" s="92">
        <v>0.1252506880034126</v>
      </c>
      <c r="O853" s="92">
        <v>0.13557586048893561</v>
      </c>
      <c r="P853" s="78">
        <v>0.11550090812532846</v>
      </c>
      <c r="Q853" s="79">
        <v>0.10693280056761954</v>
      </c>
      <c r="R853" s="80">
        <v>0.12649628048604697</v>
      </c>
      <c r="S853" s="81">
        <v>0.10937883411729332</v>
      </c>
      <c r="T853" s="81">
        <v>0.10622657577983043</v>
      </c>
      <c r="U853" s="81">
        <v>8.8561064087061686E-2</v>
      </c>
      <c r="V853" s="99">
        <v>0.12649569328086629</v>
      </c>
      <c r="W853" s="100">
        <v>9.1438178002045054E-2</v>
      </c>
      <c r="X853" s="100">
        <v>0.10095052220046816</v>
      </c>
      <c r="Y853" s="84">
        <v>0.10484815805940541</v>
      </c>
      <c r="Z853" s="85">
        <v>0.10293441519050293</v>
      </c>
      <c r="AA853" s="85">
        <v>0.11795546906301872</v>
      </c>
      <c r="AB853" s="241">
        <v>9.2533395742415689E-2</v>
      </c>
      <c r="AC853" s="242">
        <v>0.10558731272609725</v>
      </c>
      <c r="AD853" s="298">
        <v>0.13552006476751491</v>
      </c>
    </row>
    <row r="854" spans="1:30">
      <c r="A854" s="176"/>
      <c r="E854" s="171" t="s">
        <v>134</v>
      </c>
      <c r="F854" s="157">
        <v>0.88905564848730012</v>
      </c>
      <c r="G854" s="102">
        <v>0.84026305733765061</v>
      </c>
      <c r="H854" s="103">
        <v>0.87211966705758759</v>
      </c>
      <c r="I854" s="103">
        <v>0.90523872716843234</v>
      </c>
      <c r="J854" s="124">
        <v>0.8988799280614953</v>
      </c>
      <c r="K854" s="92">
        <v>0.89682774239575114</v>
      </c>
      <c r="L854" s="92">
        <v>0.86784471662095852</v>
      </c>
      <c r="M854" s="92">
        <v>0.88665948644407977</v>
      </c>
      <c r="N854" s="92">
        <v>0.87474931199658745</v>
      </c>
      <c r="O854" s="92">
        <v>0.86442413951106434</v>
      </c>
      <c r="P854" s="78">
        <v>0.88449909187467157</v>
      </c>
      <c r="Q854" s="79">
        <v>0.89306719943238055</v>
      </c>
      <c r="R854" s="80">
        <v>0.873503719513953</v>
      </c>
      <c r="S854" s="81">
        <v>0.89062116588270668</v>
      </c>
      <c r="T854" s="81">
        <v>0.8937734242201697</v>
      </c>
      <c r="U854" s="81">
        <v>0.91143893591293834</v>
      </c>
      <c r="V854" s="99">
        <v>0.87350430671913371</v>
      </c>
      <c r="W854" s="100">
        <v>0.90856182199795499</v>
      </c>
      <c r="X854" s="100">
        <v>0.8990494777995317</v>
      </c>
      <c r="Y854" s="84">
        <v>0.89515184194059461</v>
      </c>
      <c r="Z854" s="85">
        <v>0.89706558480949705</v>
      </c>
      <c r="AA854" s="85">
        <v>0.88204453093698132</v>
      </c>
      <c r="AB854" s="241">
        <v>0.9074666042575843</v>
      </c>
      <c r="AC854" s="242">
        <v>0.89441268727390277</v>
      </c>
      <c r="AD854" s="298">
        <v>0.86447993523248512</v>
      </c>
    </row>
    <row r="855" spans="1:30">
      <c r="A855" s="176"/>
      <c r="E855" s="171" t="s">
        <v>32</v>
      </c>
      <c r="F855" s="154"/>
      <c r="G855" s="26"/>
      <c r="H855" s="25"/>
      <c r="I855" s="25"/>
      <c r="J855" s="26"/>
      <c r="K855" s="25"/>
      <c r="L855" s="25"/>
      <c r="M855" s="25"/>
      <c r="N855" s="25"/>
      <c r="O855" s="25"/>
      <c r="P855" s="26"/>
      <c r="Q855" s="25"/>
      <c r="R855" s="26"/>
      <c r="S855" s="25"/>
      <c r="T855" s="25"/>
      <c r="U855" s="25"/>
      <c r="V855" s="26"/>
      <c r="W855" s="25"/>
      <c r="X855" s="25"/>
      <c r="Y855" s="26"/>
      <c r="Z855" s="25"/>
      <c r="AA855" s="25"/>
      <c r="AB855" s="26"/>
      <c r="AC855" s="25"/>
      <c r="AD855" s="251"/>
    </row>
    <row r="856" spans="1:30">
      <c r="A856" s="176"/>
      <c r="E856" s="171"/>
      <c r="F856" s="154"/>
      <c r="G856" s="26"/>
      <c r="H856" s="25"/>
      <c r="I856" s="25"/>
      <c r="J856" s="26"/>
      <c r="K856" s="25"/>
      <c r="L856" s="25"/>
      <c r="M856" s="25"/>
      <c r="N856" s="25"/>
      <c r="O856" s="25"/>
      <c r="P856" s="26"/>
      <c r="Q856" s="25"/>
      <c r="R856" s="26"/>
      <c r="S856" s="25"/>
      <c r="T856" s="25"/>
      <c r="U856" s="25"/>
      <c r="V856" s="26"/>
      <c r="W856" s="25"/>
      <c r="X856" s="25"/>
      <c r="Y856" s="26"/>
      <c r="Z856" s="25"/>
      <c r="AA856" s="25"/>
      <c r="AB856" s="26"/>
      <c r="AC856" s="25"/>
      <c r="AD856" s="251"/>
    </row>
    <row r="857" spans="1:30" ht="49.5">
      <c r="A857" s="176"/>
      <c r="B857" s="16" t="s">
        <v>144</v>
      </c>
      <c r="C857" s="16" t="s">
        <v>433</v>
      </c>
      <c r="E857" s="174" t="s">
        <v>432</v>
      </c>
      <c r="F857" s="154"/>
      <c r="G857" s="26"/>
      <c r="H857" s="25"/>
      <c r="I857" s="25"/>
      <c r="J857" s="26"/>
      <c r="K857" s="25"/>
      <c r="L857" s="25"/>
      <c r="M857" s="25"/>
      <c r="N857" s="25"/>
      <c r="O857" s="25"/>
      <c r="P857" s="26"/>
      <c r="Q857" s="25"/>
      <c r="R857" s="26"/>
      <c r="S857" s="25"/>
      <c r="T857" s="25"/>
      <c r="U857" s="25"/>
      <c r="V857" s="26"/>
      <c r="W857" s="25"/>
      <c r="X857" s="25"/>
      <c r="Y857" s="26"/>
      <c r="Z857" s="25"/>
      <c r="AA857" s="25"/>
      <c r="AB857" s="26"/>
      <c r="AC857" s="25"/>
      <c r="AD857" s="251"/>
    </row>
    <row r="858" spans="1:30">
      <c r="A858" s="176"/>
      <c r="E858" s="171" t="s">
        <v>31</v>
      </c>
      <c r="F858" s="157">
        <v>6.9842191790071728E-2</v>
      </c>
      <c r="G858" s="102">
        <v>0.11153792007722785</v>
      </c>
      <c r="H858" s="103">
        <v>6.5969114303466789E-2</v>
      </c>
      <c r="I858" s="103">
        <v>6.5419965085170312E-2</v>
      </c>
      <c r="J858" s="124">
        <v>7.9739714097339903E-2</v>
      </c>
      <c r="K858" s="92">
        <v>6.0015567370012998E-2</v>
      </c>
      <c r="L858" s="92">
        <v>6.818459186187617E-2</v>
      </c>
      <c r="M858" s="92">
        <v>6.1438904606042788E-2</v>
      </c>
      <c r="N858" s="92">
        <v>6.856039173981178E-2</v>
      </c>
      <c r="O858" s="92">
        <v>9.2773779682488358E-2</v>
      </c>
      <c r="P858" s="78">
        <v>3.4886492400265701E-2</v>
      </c>
      <c r="Q858" s="79">
        <v>0.10230041312632246</v>
      </c>
      <c r="R858" s="80">
        <v>7.0769680419043038E-2</v>
      </c>
      <c r="S858" s="81">
        <v>7.4679532596261186E-2</v>
      </c>
      <c r="T858" s="81">
        <v>7.4520769618879823E-2</v>
      </c>
      <c r="U858" s="81">
        <v>4.9609761459821919E-2</v>
      </c>
      <c r="V858" s="99">
        <v>6.9074860819824821E-2</v>
      </c>
      <c r="W858" s="100">
        <v>6.0880194972437837E-2</v>
      </c>
      <c r="X858" s="100">
        <v>8.1159402387731519E-2</v>
      </c>
      <c r="Y858" s="84">
        <v>8.0049215994532547E-2</v>
      </c>
      <c r="Z858" s="85">
        <v>6.1482786271739844E-2</v>
      </c>
      <c r="AA858" s="85">
        <v>7.4011218590807629E-2</v>
      </c>
      <c r="AB858" s="241">
        <v>8.2245992740355267E-2</v>
      </c>
      <c r="AC858" s="242">
        <v>5.1290714796822984E-2</v>
      </c>
      <c r="AD858" s="298">
        <v>8.5433375427303476E-2</v>
      </c>
    </row>
    <row r="859" spans="1:30">
      <c r="A859" s="176"/>
      <c r="E859" s="171" t="s">
        <v>134</v>
      </c>
      <c r="F859" s="157">
        <v>0.92979455641234765</v>
      </c>
      <c r="G859" s="102">
        <v>0.88846207992277215</v>
      </c>
      <c r="H859" s="103">
        <v>0.93288667925096835</v>
      </c>
      <c r="I859" s="103">
        <v>0.93458003491482966</v>
      </c>
      <c r="J859" s="124">
        <v>0.92026028590266007</v>
      </c>
      <c r="K859" s="92">
        <v>0.9399844326299871</v>
      </c>
      <c r="L859" s="92">
        <v>0.92913969655312167</v>
      </c>
      <c r="M859" s="92">
        <v>0.93856109539395727</v>
      </c>
      <c r="N859" s="92">
        <v>0.93143960826018823</v>
      </c>
      <c r="O859" s="92">
        <v>0.90722622031751177</v>
      </c>
      <c r="P859" s="78">
        <v>0.96511350759973435</v>
      </c>
      <c r="Q859" s="79">
        <v>0.8969996994459325</v>
      </c>
      <c r="R859" s="80">
        <v>0.92923031958095692</v>
      </c>
      <c r="S859" s="81">
        <v>0.92398180245130068</v>
      </c>
      <c r="T859" s="81">
        <v>0.92547923038112012</v>
      </c>
      <c r="U859" s="81">
        <v>0.95039023854017812</v>
      </c>
      <c r="V859" s="99">
        <v>0.93019680158253593</v>
      </c>
      <c r="W859" s="100">
        <v>0.9391198050275622</v>
      </c>
      <c r="X859" s="100">
        <v>0.91884059761226833</v>
      </c>
      <c r="Y859" s="84">
        <v>0.91995078400546748</v>
      </c>
      <c r="Z859" s="85">
        <v>0.93851721372826025</v>
      </c>
      <c r="AA859" s="85">
        <v>0.9248802777936771</v>
      </c>
      <c r="AB859" s="241">
        <v>0.91775400725964473</v>
      </c>
      <c r="AC859" s="242">
        <v>0.9487092852031771</v>
      </c>
      <c r="AD859" s="298">
        <v>0.91312375751389785</v>
      </c>
    </row>
    <row r="860" spans="1:30">
      <c r="A860" s="176"/>
      <c r="E860" s="171" t="s">
        <v>32</v>
      </c>
      <c r="F860" s="157">
        <v>3.6325179758059297E-4</v>
      </c>
      <c r="G860" s="107"/>
      <c r="H860" s="103">
        <v>1.1442064455650183E-3</v>
      </c>
      <c r="I860" s="108"/>
      <c r="J860" s="123"/>
      <c r="K860" s="91"/>
      <c r="L860" s="92">
        <v>2.6757115850021989E-3</v>
      </c>
      <c r="M860" s="91"/>
      <c r="N860" s="91"/>
      <c r="O860" s="91"/>
      <c r="P860" s="95"/>
      <c r="Q860" s="79">
        <v>6.9988742774505547E-4</v>
      </c>
      <c r="R860" s="96"/>
      <c r="S860" s="81">
        <v>1.3386649524382249E-3</v>
      </c>
      <c r="T860" s="88"/>
      <c r="U860" s="88"/>
      <c r="V860" s="99">
        <v>7.2833759763923358E-4</v>
      </c>
      <c r="W860" s="101"/>
      <c r="X860" s="101"/>
      <c r="Y860" s="90"/>
      <c r="Z860" s="94"/>
      <c r="AA860" s="85">
        <v>1.1085036155152348E-3</v>
      </c>
      <c r="AB860" s="244"/>
      <c r="AC860" s="243"/>
      <c r="AD860" s="298">
        <v>1.4428670587986953E-3</v>
      </c>
    </row>
    <row r="861" spans="1:30">
      <c r="A861" s="176"/>
      <c r="E861" s="171"/>
      <c r="F861" s="154"/>
      <c r="G861" s="26"/>
      <c r="H861" s="25"/>
      <c r="I861" s="25"/>
      <c r="J861" s="26"/>
      <c r="K861" s="25"/>
      <c r="L861" s="25"/>
      <c r="M861" s="25"/>
      <c r="N861" s="25"/>
      <c r="O861" s="25"/>
      <c r="P861" s="26"/>
      <c r="Q861" s="25"/>
      <c r="R861" s="26"/>
      <c r="S861" s="25"/>
      <c r="T861" s="25"/>
      <c r="U861" s="25"/>
      <c r="V861" s="26"/>
      <c r="W861" s="25"/>
      <c r="X861" s="25"/>
      <c r="Y861" s="26"/>
      <c r="Z861" s="25"/>
      <c r="AA861" s="25"/>
      <c r="AB861" s="26"/>
      <c r="AC861" s="25"/>
      <c r="AD861" s="251"/>
    </row>
    <row r="862" spans="1:30" ht="49.5">
      <c r="A862" s="176"/>
      <c r="B862" s="16" t="s">
        <v>145</v>
      </c>
      <c r="C862" s="16" t="s">
        <v>435</v>
      </c>
      <c r="E862" s="174" t="s">
        <v>434</v>
      </c>
      <c r="F862" s="154"/>
      <c r="G862" s="26"/>
      <c r="H862" s="25"/>
      <c r="I862" s="25"/>
      <c r="J862" s="26"/>
      <c r="K862" s="25"/>
      <c r="L862" s="25"/>
      <c r="M862" s="25"/>
      <c r="N862" s="25"/>
      <c r="O862" s="25"/>
      <c r="P862" s="26"/>
      <c r="Q862" s="25"/>
      <c r="R862" s="26"/>
      <c r="S862" s="25"/>
      <c r="T862" s="25"/>
      <c r="U862" s="25"/>
      <c r="V862" s="26"/>
      <c r="W862" s="25"/>
      <c r="X862" s="25"/>
      <c r="Y862" s="26"/>
      <c r="Z862" s="25"/>
      <c r="AA862" s="25"/>
      <c r="AB862" s="26"/>
      <c r="AC862" s="25"/>
      <c r="AD862" s="251"/>
    </row>
    <row r="863" spans="1:30">
      <c r="A863" s="176"/>
      <c r="E863" s="171" t="s">
        <v>31</v>
      </c>
      <c r="F863" s="157">
        <v>0.10328511546061547</v>
      </c>
      <c r="G863" s="102">
        <v>0.1991512981919836</v>
      </c>
      <c r="H863" s="103">
        <v>0.14448117327440965</v>
      </c>
      <c r="I863" s="103">
        <v>6.8251807534203637E-2</v>
      </c>
      <c r="J863" s="124">
        <v>7.4103460718138212E-2</v>
      </c>
      <c r="K863" s="92">
        <v>0.11634065043026781</v>
      </c>
      <c r="L863" s="92">
        <v>0.12961312710551101</v>
      </c>
      <c r="M863" s="92">
        <v>9.1472835657905399E-2</v>
      </c>
      <c r="N863" s="92">
        <v>0.12123375526926188</v>
      </c>
      <c r="O863" s="92">
        <v>0.15071606979209717</v>
      </c>
      <c r="P863" s="78">
        <v>0.10245574961903646</v>
      </c>
      <c r="Q863" s="79">
        <v>0.10424106484077561</v>
      </c>
      <c r="R863" s="80">
        <v>0.10678777744750778</v>
      </c>
      <c r="S863" s="81">
        <v>9.8816975008899466E-2</v>
      </c>
      <c r="T863" s="81">
        <v>0.10598522226934362</v>
      </c>
      <c r="U863" s="81">
        <v>9.8900953942956893E-2</v>
      </c>
      <c r="V863" s="99">
        <v>0.12455019483983146</v>
      </c>
      <c r="W863" s="100">
        <v>0.10290908578362594</v>
      </c>
      <c r="X863" s="100">
        <v>6.3462025433725935E-2</v>
      </c>
      <c r="Y863" s="84">
        <v>6.7384640304970531E-2</v>
      </c>
      <c r="Z863" s="85">
        <v>9.6228992359189039E-2</v>
      </c>
      <c r="AA863" s="85">
        <v>0.13609518258369355</v>
      </c>
      <c r="AB863" s="241">
        <v>6.891614697338895E-2</v>
      </c>
      <c r="AC863" s="242">
        <v>9.2350089383106321E-2</v>
      </c>
      <c r="AD863" s="298">
        <v>0.15252793537147619</v>
      </c>
    </row>
    <row r="864" spans="1:30">
      <c r="A864" s="176"/>
      <c r="E864" s="171" t="s">
        <v>134</v>
      </c>
      <c r="F864" s="157">
        <v>0.8961503124684459</v>
      </c>
      <c r="G864" s="102">
        <v>0.80084870180801626</v>
      </c>
      <c r="H864" s="103">
        <v>0.85374048176802542</v>
      </c>
      <c r="I864" s="103">
        <v>0.93174819246579632</v>
      </c>
      <c r="J864" s="124">
        <v>0.92589653928186177</v>
      </c>
      <c r="K864" s="92">
        <v>0.88198894262049299</v>
      </c>
      <c r="L864" s="92">
        <v>0.87038687289448902</v>
      </c>
      <c r="M864" s="92">
        <v>0.90852716434209457</v>
      </c>
      <c r="N864" s="92">
        <v>0.87876624473073817</v>
      </c>
      <c r="O864" s="92">
        <v>0.84692997430414552</v>
      </c>
      <c r="P864" s="78">
        <v>0.89754425038096353</v>
      </c>
      <c r="Q864" s="79">
        <v>0.89467115831369304</v>
      </c>
      <c r="R864" s="80">
        <v>0.89321222255249222</v>
      </c>
      <c r="S864" s="81">
        <v>0.90118302499110048</v>
      </c>
      <c r="T864" s="81">
        <v>0.89371366049376333</v>
      </c>
      <c r="U864" s="81">
        <v>0.89770671145808834</v>
      </c>
      <c r="V864" s="99">
        <v>0.87448265746863041</v>
      </c>
      <c r="W864" s="100">
        <v>0.8970909142163741</v>
      </c>
      <c r="X864" s="100">
        <v>0.93621433997690096</v>
      </c>
      <c r="Y864" s="84">
        <v>0.9326153596950294</v>
      </c>
      <c r="Z864" s="85">
        <v>0.90355238882774425</v>
      </c>
      <c r="AA864" s="85">
        <v>0.86243285294950967</v>
      </c>
      <c r="AB864" s="241">
        <v>0.9308433945034118</v>
      </c>
      <c r="AC864" s="242">
        <v>0.90764991061689371</v>
      </c>
      <c r="AD864" s="298">
        <v>0.84555610604700382</v>
      </c>
    </row>
    <row r="865" spans="1:30">
      <c r="A865" s="176"/>
      <c r="E865" s="171" t="s">
        <v>32</v>
      </c>
      <c r="F865" s="157">
        <v>5.6457207093851196E-4</v>
      </c>
      <c r="G865" s="107"/>
      <c r="H865" s="103">
        <v>1.7783449575649079E-3</v>
      </c>
      <c r="I865" s="108"/>
      <c r="J865" s="123"/>
      <c r="K865" s="92">
        <v>1.6704069492393316E-3</v>
      </c>
      <c r="L865" s="91"/>
      <c r="M865" s="91"/>
      <c r="N865" s="91"/>
      <c r="O865" s="92">
        <v>2.353955903757345E-3</v>
      </c>
      <c r="P865" s="95"/>
      <c r="Q865" s="79">
        <v>1.0877768455314718E-3</v>
      </c>
      <c r="R865" s="96"/>
      <c r="S865" s="88"/>
      <c r="T865" s="81">
        <v>3.0111723689306777E-4</v>
      </c>
      <c r="U865" s="81">
        <v>3.3923345989548184E-3</v>
      </c>
      <c r="V865" s="99">
        <v>9.6714769153817852E-4</v>
      </c>
      <c r="W865" s="101"/>
      <c r="X865" s="100">
        <v>3.2363458937317418E-4</v>
      </c>
      <c r="Y865" s="90"/>
      <c r="Z865" s="85">
        <v>2.186188130667296E-4</v>
      </c>
      <c r="AA865" s="85">
        <v>1.471964466796851E-3</v>
      </c>
      <c r="AB865" s="241">
        <v>2.4045852319919968E-4</v>
      </c>
      <c r="AC865" s="243"/>
      <c r="AD865" s="298">
        <v>1.9159585815201263E-3</v>
      </c>
    </row>
    <row r="866" spans="1:30">
      <c r="A866" s="176"/>
      <c r="E866" s="171"/>
      <c r="F866" s="154"/>
      <c r="G866" s="26"/>
      <c r="H866" s="25"/>
      <c r="I866" s="25"/>
      <c r="J866" s="26"/>
      <c r="K866" s="25"/>
      <c r="L866" s="25"/>
      <c r="M866" s="25"/>
      <c r="N866" s="25"/>
      <c r="O866" s="25"/>
      <c r="P866" s="26"/>
      <c r="Q866" s="25"/>
      <c r="R866" s="26"/>
      <c r="S866" s="25"/>
      <c r="T866" s="25"/>
      <c r="U866" s="25"/>
      <c r="V866" s="26"/>
      <c r="W866" s="25"/>
      <c r="X866" s="25"/>
      <c r="Y866" s="26"/>
      <c r="Z866" s="25"/>
      <c r="AA866" s="25"/>
      <c r="AB866" s="26"/>
      <c r="AC866" s="25"/>
      <c r="AD866" s="251"/>
    </row>
    <row r="867" spans="1:30" ht="49.5">
      <c r="A867" s="176"/>
      <c r="B867" s="16" t="s">
        <v>146</v>
      </c>
      <c r="C867" s="16" t="s">
        <v>437</v>
      </c>
      <c r="E867" s="174" t="s">
        <v>436</v>
      </c>
      <c r="F867" s="154"/>
      <c r="G867" s="26"/>
      <c r="H867" s="25"/>
      <c r="I867" s="25"/>
      <c r="J867" s="26"/>
      <c r="K867" s="25"/>
      <c r="L867" s="25"/>
      <c r="M867" s="25"/>
      <c r="N867" s="25"/>
      <c r="O867" s="25"/>
      <c r="P867" s="26"/>
      <c r="Q867" s="25"/>
      <c r="R867" s="26"/>
      <c r="S867" s="25"/>
      <c r="T867" s="25"/>
      <c r="U867" s="25"/>
      <c r="V867" s="26"/>
      <c r="W867" s="25"/>
      <c r="X867" s="25"/>
      <c r="Y867" s="26"/>
      <c r="Z867" s="25"/>
      <c r="AA867" s="25"/>
      <c r="AB867" s="26"/>
      <c r="AC867" s="25"/>
      <c r="AD867" s="251"/>
    </row>
    <row r="868" spans="1:30">
      <c r="A868" s="176"/>
      <c r="E868" s="171" t="s">
        <v>31</v>
      </c>
      <c r="F868" s="157">
        <v>6.7806481199843824E-2</v>
      </c>
      <c r="G868" s="102">
        <v>6.4111175914566693E-2</v>
      </c>
      <c r="H868" s="103">
        <v>7.8105383186073379E-2</v>
      </c>
      <c r="I868" s="103">
        <v>6.1768883310991229E-2</v>
      </c>
      <c r="J868" s="124">
        <v>6.2483351941376164E-2</v>
      </c>
      <c r="K868" s="92">
        <v>6.8981419835081145E-2</v>
      </c>
      <c r="L868" s="92">
        <v>7.0653062446318818E-2</v>
      </c>
      <c r="M868" s="92">
        <v>4.4959393741205972E-2</v>
      </c>
      <c r="N868" s="92">
        <v>9.6042017827360743E-2</v>
      </c>
      <c r="O868" s="92">
        <v>8.0357223075748163E-2</v>
      </c>
      <c r="P868" s="78">
        <v>5.1374073639927582E-2</v>
      </c>
      <c r="Q868" s="79">
        <v>8.3128747888895044E-2</v>
      </c>
      <c r="R868" s="80">
        <v>9.4893086962961934E-2</v>
      </c>
      <c r="S868" s="81">
        <v>5.3553510308987376E-2</v>
      </c>
      <c r="T868" s="81">
        <v>5.8538570014929438E-2</v>
      </c>
      <c r="U868" s="81">
        <v>5.2830603495657907E-2</v>
      </c>
      <c r="V868" s="99">
        <v>6.9763083437903897E-2</v>
      </c>
      <c r="W868" s="100">
        <v>6.7923856189887985E-2</v>
      </c>
      <c r="X868" s="100">
        <v>6.4966555700353895E-2</v>
      </c>
      <c r="Y868" s="84">
        <v>5.9954600524556992E-2</v>
      </c>
      <c r="Z868" s="85">
        <v>5.7842198938113355E-2</v>
      </c>
      <c r="AA868" s="85">
        <v>8.254917673096368E-2</v>
      </c>
      <c r="AB868" s="241">
        <v>5.6731691423798969E-2</v>
      </c>
      <c r="AC868" s="242">
        <v>6.6492746607624817E-2</v>
      </c>
      <c r="AD868" s="298">
        <v>8.1279855365615314E-2</v>
      </c>
    </row>
    <row r="869" spans="1:30">
      <c r="A869" s="176"/>
      <c r="E869" s="171" t="s">
        <v>134</v>
      </c>
      <c r="F869" s="157">
        <v>0.93219351880015622</v>
      </c>
      <c r="G869" s="102">
        <v>0.93588882408543328</v>
      </c>
      <c r="H869" s="103">
        <v>0.92189461681392659</v>
      </c>
      <c r="I869" s="103">
        <v>0.93823111668900883</v>
      </c>
      <c r="J869" s="124">
        <v>0.93751664805862389</v>
      </c>
      <c r="K869" s="92">
        <v>0.9310185801649189</v>
      </c>
      <c r="L869" s="92">
        <v>0.92934693755368114</v>
      </c>
      <c r="M869" s="92">
        <v>0.95504060625879406</v>
      </c>
      <c r="N869" s="92">
        <v>0.90395798217263912</v>
      </c>
      <c r="O869" s="92">
        <v>0.91964277692425189</v>
      </c>
      <c r="P869" s="78">
        <v>0.94862592636007237</v>
      </c>
      <c r="Q869" s="79">
        <v>0.91687125211110498</v>
      </c>
      <c r="R869" s="80">
        <v>0.90510691303703805</v>
      </c>
      <c r="S869" s="81">
        <v>0.94644648969101264</v>
      </c>
      <c r="T869" s="81">
        <v>0.94146142998507054</v>
      </c>
      <c r="U869" s="81">
        <v>0.94716939650434218</v>
      </c>
      <c r="V869" s="99">
        <v>0.93023691656209606</v>
      </c>
      <c r="W869" s="100">
        <v>0.93207614381011217</v>
      </c>
      <c r="X869" s="100">
        <v>0.93503344429964619</v>
      </c>
      <c r="Y869" s="84">
        <v>0.94004539947544297</v>
      </c>
      <c r="Z869" s="85">
        <v>0.94215780106188662</v>
      </c>
      <c r="AA869" s="85">
        <v>0.91745082326903626</v>
      </c>
      <c r="AB869" s="241">
        <v>0.94326830857620114</v>
      </c>
      <c r="AC869" s="242">
        <v>0.93350725339237517</v>
      </c>
      <c r="AD869" s="298">
        <v>0.91872014463438456</v>
      </c>
    </row>
    <row r="870" spans="1:30">
      <c r="A870" s="176"/>
      <c r="E870" s="171" t="s">
        <v>32</v>
      </c>
      <c r="F870" s="154"/>
      <c r="G870" s="26"/>
      <c r="H870" s="25"/>
      <c r="I870" s="25"/>
      <c r="J870" s="26"/>
      <c r="K870" s="25"/>
      <c r="L870" s="25"/>
      <c r="M870" s="25"/>
      <c r="N870" s="25"/>
      <c r="O870" s="25"/>
      <c r="P870" s="26"/>
      <c r="Q870" s="25"/>
      <c r="R870" s="26"/>
      <c r="S870" s="25"/>
      <c r="T870" s="25"/>
      <c r="U870" s="25"/>
      <c r="V870" s="26"/>
      <c r="W870" s="25"/>
      <c r="X870" s="25"/>
      <c r="Y870" s="26"/>
      <c r="Z870" s="25"/>
      <c r="AA870" s="25"/>
      <c r="AB870" s="26"/>
      <c r="AC870" s="25"/>
      <c r="AD870" s="251"/>
    </row>
    <row r="871" spans="1:30">
      <c r="A871" s="176"/>
      <c r="E871" s="171"/>
      <c r="F871" s="154"/>
      <c r="G871" s="26"/>
      <c r="H871" s="25"/>
      <c r="I871" s="25"/>
      <c r="J871" s="26"/>
      <c r="K871" s="25"/>
      <c r="L871" s="25"/>
      <c r="M871" s="25"/>
      <c r="N871" s="25"/>
      <c r="O871" s="25"/>
      <c r="P871" s="26"/>
      <c r="Q871" s="25"/>
      <c r="R871" s="26"/>
      <c r="S871" s="25"/>
      <c r="T871" s="25"/>
      <c r="U871" s="25"/>
      <c r="V871" s="26"/>
      <c r="W871" s="25"/>
      <c r="X871" s="25"/>
      <c r="Y871" s="26"/>
      <c r="Z871" s="25"/>
      <c r="AA871" s="25"/>
      <c r="AB871" s="26"/>
      <c r="AC871" s="25"/>
      <c r="AD871" s="251"/>
    </row>
    <row r="872" spans="1:30" ht="49.5">
      <c r="A872" s="176"/>
      <c r="B872" s="16" t="s">
        <v>147</v>
      </c>
      <c r="C872" s="16" t="s">
        <v>439</v>
      </c>
      <c r="E872" s="174" t="s">
        <v>438</v>
      </c>
      <c r="F872" s="154"/>
      <c r="G872" s="26"/>
      <c r="H872" s="25"/>
      <c r="I872" s="25"/>
      <c r="J872" s="26"/>
      <c r="K872" s="25"/>
      <c r="L872" s="25"/>
      <c r="M872" s="25"/>
      <c r="N872" s="25"/>
      <c r="O872" s="25"/>
      <c r="P872" s="26"/>
      <c r="Q872" s="25"/>
      <c r="R872" s="26"/>
      <c r="S872" s="25"/>
      <c r="T872" s="25"/>
      <c r="U872" s="25"/>
      <c r="V872" s="26"/>
      <c r="W872" s="25"/>
      <c r="X872" s="25"/>
      <c r="Y872" s="26"/>
      <c r="Z872" s="25"/>
      <c r="AA872" s="25"/>
      <c r="AB872" s="26"/>
      <c r="AC872" s="25"/>
      <c r="AD872" s="251"/>
    </row>
    <row r="873" spans="1:30">
      <c r="A873" s="176"/>
      <c r="E873" s="171" t="s">
        <v>31</v>
      </c>
      <c r="F873" s="157">
        <v>3.6947260357049518E-2</v>
      </c>
      <c r="G873" s="102">
        <v>4.7382499044707684E-2</v>
      </c>
      <c r="H873" s="103">
        <v>3.8669648299297622E-2</v>
      </c>
      <c r="I873" s="103">
        <v>3.4789930771462918E-2</v>
      </c>
      <c r="J873" s="124">
        <v>5.5821294779735561E-2</v>
      </c>
      <c r="K873" s="92">
        <v>2.096182097091457E-2</v>
      </c>
      <c r="L873" s="92">
        <v>2.32938884628935E-2</v>
      </c>
      <c r="M873" s="92">
        <v>2.346972756155441E-2</v>
      </c>
      <c r="N873" s="92">
        <v>4.407961584377805E-2</v>
      </c>
      <c r="O873" s="92">
        <v>6.2082783033700802E-2</v>
      </c>
      <c r="P873" s="78">
        <v>3.7643732242063424E-2</v>
      </c>
      <c r="Q873" s="79">
        <v>3.6370656045081905E-2</v>
      </c>
      <c r="R873" s="80">
        <v>3.9197304731730741E-2</v>
      </c>
      <c r="S873" s="81">
        <v>4.3239338777851889E-2</v>
      </c>
      <c r="T873" s="81">
        <v>3.3813587957163251E-2</v>
      </c>
      <c r="U873" s="81">
        <v>2.5958008134549852E-2</v>
      </c>
      <c r="V873" s="99">
        <v>3.2251816769816484E-2</v>
      </c>
      <c r="W873" s="100">
        <v>3.2004643665317814E-2</v>
      </c>
      <c r="X873" s="100">
        <v>5.158136064707073E-2</v>
      </c>
      <c r="Y873" s="84">
        <v>4.2879823550230602E-2</v>
      </c>
      <c r="Z873" s="85">
        <v>2.4226635948776439E-2</v>
      </c>
      <c r="AA873" s="85">
        <v>4.8180794840974567E-2</v>
      </c>
      <c r="AB873" s="241">
        <v>3.6705718232170961E-2</v>
      </c>
      <c r="AC873" s="242">
        <v>2.487701193209645E-2</v>
      </c>
      <c r="AD873" s="298">
        <v>5.7427776025589135E-2</v>
      </c>
    </row>
    <row r="874" spans="1:30">
      <c r="A874" s="176"/>
      <c r="E874" s="171" t="s">
        <v>134</v>
      </c>
      <c r="F874" s="157">
        <v>0.96296677216179138</v>
      </c>
      <c r="G874" s="102">
        <v>0.95261750095529218</v>
      </c>
      <c r="H874" s="103">
        <v>0.96133035170070225</v>
      </c>
      <c r="I874" s="103">
        <v>0.96506757036852808</v>
      </c>
      <c r="J874" s="124">
        <v>0.94417870522026448</v>
      </c>
      <c r="K874" s="92">
        <v>0.97903817902908541</v>
      </c>
      <c r="L874" s="92">
        <v>0.97670611153710651</v>
      </c>
      <c r="M874" s="92">
        <v>0.97653027243844559</v>
      </c>
      <c r="N874" s="92">
        <v>0.95592038415622194</v>
      </c>
      <c r="O874" s="92">
        <v>0.93544648392226615</v>
      </c>
      <c r="P874" s="78">
        <v>0.96217718244755579</v>
      </c>
      <c r="Q874" s="79">
        <v>0.96362934395491806</v>
      </c>
      <c r="R874" s="80">
        <v>0.96080269526826922</v>
      </c>
      <c r="S874" s="81">
        <v>0.95644385153030598</v>
      </c>
      <c r="T874" s="81">
        <v>0.96618641204283673</v>
      </c>
      <c r="U874" s="81">
        <v>0.97404199186545015</v>
      </c>
      <c r="V874" s="99">
        <v>0.96757581417738592</v>
      </c>
      <c r="W874" s="100">
        <v>0.96799535633468214</v>
      </c>
      <c r="X874" s="100">
        <v>0.94841863935292925</v>
      </c>
      <c r="Y874" s="84">
        <v>0.95712017644976943</v>
      </c>
      <c r="Z874" s="85">
        <v>0.97554389773979855</v>
      </c>
      <c r="AA874" s="85">
        <v>0.95181920515902552</v>
      </c>
      <c r="AB874" s="241">
        <v>0.96329428176782916</v>
      </c>
      <c r="AC874" s="242">
        <v>0.97489963182769568</v>
      </c>
      <c r="AD874" s="298">
        <v>0.94257222397441087</v>
      </c>
    </row>
    <row r="875" spans="1:30">
      <c r="A875" s="176"/>
      <c r="E875" s="171" t="s">
        <v>32</v>
      </c>
      <c r="F875" s="157">
        <v>8.5967481159054222E-5</v>
      </c>
      <c r="G875" s="107"/>
      <c r="H875" s="108"/>
      <c r="I875" s="103">
        <v>1.4249886000911993E-4</v>
      </c>
      <c r="J875" s="123"/>
      <c r="K875" s="91"/>
      <c r="L875" s="91"/>
      <c r="M875" s="91"/>
      <c r="N875" s="91"/>
      <c r="O875" s="92">
        <v>2.4707330440329549E-3</v>
      </c>
      <c r="P875" s="78">
        <v>1.7908531038089167E-4</v>
      </c>
      <c r="Q875" s="98"/>
      <c r="R875" s="96"/>
      <c r="S875" s="81">
        <v>3.1680969184209282E-4</v>
      </c>
      <c r="T875" s="88"/>
      <c r="U875" s="88"/>
      <c r="V875" s="99">
        <v>1.7236905279758105E-4</v>
      </c>
      <c r="W875" s="101"/>
      <c r="X875" s="101"/>
      <c r="Y875" s="90"/>
      <c r="Z875" s="85">
        <v>2.2946631142500249E-4</v>
      </c>
      <c r="AA875" s="94"/>
      <c r="AB875" s="244"/>
      <c r="AC875" s="242">
        <v>2.2335624020785938E-4</v>
      </c>
      <c r="AD875" s="299"/>
    </row>
    <row r="876" spans="1:30">
      <c r="A876" s="176"/>
      <c r="E876" s="171"/>
      <c r="F876" s="154"/>
      <c r="G876" s="26"/>
      <c r="H876" s="25"/>
      <c r="I876" s="25"/>
      <c r="J876" s="26"/>
      <c r="K876" s="25"/>
      <c r="L876" s="25"/>
      <c r="M876" s="25"/>
      <c r="N876" s="25"/>
      <c r="O876" s="25"/>
      <c r="P876" s="26"/>
      <c r="Q876" s="25"/>
      <c r="R876" s="26"/>
      <c r="S876" s="25"/>
      <c r="T876" s="25"/>
      <c r="U876" s="25"/>
      <c r="V876" s="26"/>
      <c r="W876" s="25"/>
      <c r="X876" s="25"/>
      <c r="Y876" s="26"/>
      <c r="Z876" s="25"/>
      <c r="AA876" s="25"/>
      <c r="AB876" s="26"/>
      <c r="AC876" s="25"/>
      <c r="AD876" s="251"/>
    </row>
    <row r="877" spans="1:30" ht="49.5">
      <c r="A877" s="176"/>
      <c r="B877" s="16" t="s">
        <v>148</v>
      </c>
      <c r="C877" s="16" t="s">
        <v>441</v>
      </c>
      <c r="E877" s="174" t="s">
        <v>440</v>
      </c>
      <c r="F877" s="154"/>
      <c r="G877" s="26"/>
      <c r="H877" s="25"/>
      <c r="I877" s="25"/>
      <c r="J877" s="26"/>
      <c r="K877" s="25"/>
      <c r="L877" s="25"/>
      <c r="M877" s="25"/>
      <c r="N877" s="25"/>
      <c r="O877" s="25"/>
      <c r="P877" s="26"/>
      <c r="Q877" s="25"/>
      <c r="R877" s="26"/>
      <c r="S877" s="25"/>
      <c r="T877" s="25"/>
      <c r="U877" s="25"/>
      <c r="V877" s="26"/>
      <c r="W877" s="25"/>
      <c r="X877" s="25"/>
      <c r="Y877" s="26"/>
      <c r="Z877" s="25"/>
      <c r="AA877" s="25"/>
      <c r="AB877" s="26"/>
      <c r="AC877" s="25"/>
      <c r="AD877" s="251"/>
    </row>
    <row r="878" spans="1:30">
      <c r="A878" s="176"/>
      <c r="E878" s="171" t="s">
        <v>31</v>
      </c>
      <c r="F878" s="157">
        <v>1.1186092145289501E-2</v>
      </c>
      <c r="G878" s="102">
        <v>2.1712286064798983E-2</v>
      </c>
      <c r="H878" s="103">
        <v>8.5441302307811221E-3</v>
      </c>
      <c r="I878" s="103">
        <v>1.1248606749060414E-2</v>
      </c>
      <c r="J878" s="124">
        <v>1.0234423556837654E-2</v>
      </c>
      <c r="K878" s="92">
        <v>8.2556859331815568E-3</v>
      </c>
      <c r="L878" s="92">
        <v>2.2096496015216096E-2</v>
      </c>
      <c r="M878" s="91"/>
      <c r="N878" s="92">
        <v>1.264919083689061E-2</v>
      </c>
      <c r="O878" s="92">
        <v>3.1050376000646883E-2</v>
      </c>
      <c r="P878" s="78">
        <v>1.1052501335000455E-2</v>
      </c>
      <c r="Q878" s="79">
        <v>1.1101828802234821E-2</v>
      </c>
      <c r="R878" s="80">
        <v>1.1503005733111577E-2</v>
      </c>
      <c r="S878" s="81">
        <v>1.4466123212615261E-2</v>
      </c>
      <c r="T878" s="81">
        <v>1.0622990159683897E-2</v>
      </c>
      <c r="U878" s="81">
        <v>5.3006485654611413E-3</v>
      </c>
      <c r="V878" s="99">
        <v>1.3272417065413742E-2</v>
      </c>
      <c r="W878" s="100">
        <v>7.3704091909720174E-3</v>
      </c>
      <c r="X878" s="100">
        <v>1.0939343219423017E-2</v>
      </c>
      <c r="Y878" s="84">
        <v>8.8946137494286242E-3</v>
      </c>
      <c r="Z878" s="85">
        <v>8.9617024898346418E-3</v>
      </c>
      <c r="AA878" s="85">
        <v>1.6242138169787868E-2</v>
      </c>
      <c r="AB878" s="241">
        <v>7.9801025160955771E-3</v>
      </c>
      <c r="AC878" s="242">
        <v>9.8422942503230536E-3</v>
      </c>
      <c r="AD878" s="298">
        <v>1.8588399199842055E-2</v>
      </c>
    </row>
    <row r="879" spans="1:30">
      <c r="A879" s="176"/>
      <c r="E879" s="171" t="s">
        <v>134</v>
      </c>
      <c r="F879" s="157">
        <v>0.98881390785471057</v>
      </c>
      <c r="G879" s="102">
        <v>0.97828771393520098</v>
      </c>
      <c r="H879" s="103">
        <v>0.99145586976921896</v>
      </c>
      <c r="I879" s="103">
        <v>0.98875139325093964</v>
      </c>
      <c r="J879" s="124">
        <v>0.98976557644316232</v>
      </c>
      <c r="K879" s="92">
        <v>0.99174431406681829</v>
      </c>
      <c r="L879" s="92">
        <v>0.97790350398478376</v>
      </c>
      <c r="M879" s="92">
        <v>1</v>
      </c>
      <c r="N879" s="92">
        <v>0.98735080916310936</v>
      </c>
      <c r="O879" s="92">
        <v>0.96894962399935314</v>
      </c>
      <c r="P879" s="78">
        <v>0.98894749866499954</v>
      </c>
      <c r="Q879" s="79">
        <v>0.98889817119776513</v>
      </c>
      <c r="R879" s="80">
        <v>0.98849699426688842</v>
      </c>
      <c r="S879" s="81">
        <v>0.98553387678738469</v>
      </c>
      <c r="T879" s="81">
        <v>0.98937700984031607</v>
      </c>
      <c r="U879" s="81">
        <v>0.99469935143453891</v>
      </c>
      <c r="V879" s="99">
        <v>0.98672758293458629</v>
      </c>
      <c r="W879" s="100">
        <v>0.99262959080902802</v>
      </c>
      <c r="X879" s="100">
        <v>0.98906065678057697</v>
      </c>
      <c r="Y879" s="84">
        <v>0.99110538625057143</v>
      </c>
      <c r="Z879" s="85">
        <v>0.99103829751016537</v>
      </c>
      <c r="AA879" s="85">
        <v>0.98375786183021208</v>
      </c>
      <c r="AB879" s="241">
        <v>0.99201989748390451</v>
      </c>
      <c r="AC879" s="242">
        <v>0.99015770574967699</v>
      </c>
      <c r="AD879" s="298">
        <v>0.98141160080015799</v>
      </c>
    </row>
    <row r="880" spans="1:30">
      <c r="A880" s="176"/>
      <c r="E880" s="171" t="s">
        <v>32</v>
      </c>
      <c r="F880" s="154"/>
      <c r="G880" s="26"/>
      <c r="H880" s="25"/>
      <c r="I880" s="25"/>
      <c r="J880" s="26"/>
      <c r="K880" s="25"/>
      <c r="L880" s="25"/>
      <c r="M880" s="25"/>
      <c r="N880" s="25"/>
      <c r="O880" s="25"/>
      <c r="P880" s="26"/>
      <c r="Q880" s="25"/>
      <c r="R880" s="26"/>
      <c r="S880" s="25"/>
      <c r="T880" s="25"/>
      <c r="U880" s="25"/>
      <c r="V880" s="26"/>
      <c r="W880" s="25"/>
      <c r="X880" s="25"/>
      <c r="Y880" s="26"/>
      <c r="Z880" s="25"/>
      <c r="AA880" s="25"/>
      <c r="AB880" s="26"/>
      <c r="AC880" s="25"/>
      <c r="AD880" s="251"/>
    </row>
    <row r="881" spans="1:30">
      <c r="A881" s="176"/>
      <c r="E881" s="171"/>
      <c r="F881" s="154"/>
      <c r="G881" s="26"/>
      <c r="H881" s="25"/>
      <c r="I881" s="25"/>
      <c r="J881" s="26"/>
      <c r="K881" s="25"/>
      <c r="L881" s="25"/>
      <c r="M881" s="25"/>
      <c r="N881" s="25"/>
      <c r="O881" s="25"/>
      <c r="P881" s="26"/>
      <c r="Q881" s="25"/>
      <c r="R881" s="26"/>
      <c r="S881" s="25"/>
      <c r="T881" s="25"/>
      <c r="U881" s="25"/>
      <c r="V881" s="26"/>
      <c r="W881" s="25"/>
      <c r="X881" s="25"/>
      <c r="Y881" s="26"/>
      <c r="Z881" s="25"/>
      <c r="AA881" s="25"/>
      <c r="AB881" s="26"/>
      <c r="AC881" s="25"/>
      <c r="AD881" s="251"/>
    </row>
    <row r="882" spans="1:30" ht="49.5">
      <c r="A882" s="176"/>
      <c r="B882" s="16" t="s">
        <v>149</v>
      </c>
      <c r="C882" s="16" t="s">
        <v>443</v>
      </c>
      <c r="E882" s="174" t="s">
        <v>442</v>
      </c>
      <c r="F882" s="154"/>
      <c r="G882" s="24"/>
      <c r="H882" s="23"/>
      <c r="I882" s="23"/>
      <c r="J882" s="24"/>
      <c r="K882" s="23"/>
      <c r="L882" s="23"/>
      <c r="M882" s="23"/>
      <c r="N882" s="23"/>
      <c r="O882" s="23"/>
      <c r="P882" s="24"/>
      <c r="Q882" s="23"/>
      <c r="R882" s="24"/>
      <c r="S882" s="23"/>
      <c r="T882" s="23"/>
      <c r="U882" s="23"/>
      <c r="V882" s="24"/>
      <c r="W882" s="23"/>
      <c r="X882" s="23"/>
      <c r="Y882" s="24"/>
      <c r="Z882" s="23"/>
      <c r="AA882" s="23"/>
      <c r="AB882" s="24"/>
      <c r="AC882" s="23"/>
      <c r="AD882" s="234"/>
    </row>
    <row r="883" spans="1:30">
      <c r="A883" s="176"/>
      <c r="E883" s="171" t="s">
        <v>31</v>
      </c>
      <c r="F883" s="157">
        <v>3.1869552006262181E-2</v>
      </c>
      <c r="G883" s="102">
        <v>4.9659111477585824E-2</v>
      </c>
      <c r="H883" s="103">
        <v>4.758008214260042E-2</v>
      </c>
      <c r="I883" s="103">
        <v>2.1390892509223564E-2</v>
      </c>
      <c r="J883" s="124">
        <v>2.1182942564433892E-2</v>
      </c>
      <c r="K883" s="92">
        <v>2.2788118134470469E-2</v>
      </c>
      <c r="L883" s="92">
        <v>5.5605063127911449E-2</v>
      </c>
      <c r="M883" s="92">
        <v>3.7204153328753188E-2</v>
      </c>
      <c r="N883" s="92">
        <v>5.0093165585906367E-2</v>
      </c>
      <c r="O883" s="92">
        <v>4.5030232787975161E-2</v>
      </c>
      <c r="P883" s="78">
        <v>1.4625092798812175E-2</v>
      </c>
      <c r="Q883" s="79">
        <v>4.7877239022398203E-2</v>
      </c>
      <c r="R883" s="80">
        <v>4.3946233811937636E-2</v>
      </c>
      <c r="S883" s="81">
        <v>3.7072494121740171E-2</v>
      </c>
      <c r="T883" s="81">
        <v>2.2111429467884469E-2</v>
      </c>
      <c r="U883" s="81">
        <v>1.3899087611300426E-2</v>
      </c>
      <c r="V883" s="99">
        <v>3.4512045149409497E-2</v>
      </c>
      <c r="W883" s="100">
        <v>4.0133620700701422E-2</v>
      </c>
      <c r="X883" s="100">
        <v>1.9226612151120061E-2</v>
      </c>
      <c r="Y883" s="84">
        <v>2.5502228366208714E-2</v>
      </c>
      <c r="Z883" s="85">
        <v>2.7621068511965208E-2</v>
      </c>
      <c r="AA883" s="85">
        <v>4.3747692607089259E-2</v>
      </c>
      <c r="AB883" s="241">
        <v>2.804278693263949E-2</v>
      </c>
      <c r="AC883" s="242">
        <v>1.4397137141543693E-2</v>
      </c>
      <c r="AD883" s="298">
        <v>6.5724872166110795E-2</v>
      </c>
    </row>
    <row r="884" spans="1:30">
      <c r="A884" s="176"/>
      <c r="E884" s="171" t="s">
        <v>134</v>
      </c>
      <c r="F884" s="157">
        <v>0.96813044799373782</v>
      </c>
      <c r="G884" s="102">
        <v>0.95034088852241405</v>
      </c>
      <c r="H884" s="103">
        <v>0.95241991785739955</v>
      </c>
      <c r="I884" s="103">
        <v>0.97860910749077645</v>
      </c>
      <c r="J884" s="124">
        <v>0.97881705743556613</v>
      </c>
      <c r="K884" s="92">
        <v>0.97721188186552954</v>
      </c>
      <c r="L884" s="92">
        <v>0.94439493687208853</v>
      </c>
      <c r="M884" s="92">
        <v>0.96279584667124685</v>
      </c>
      <c r="N884" s="92">
        <v>0.94990683441409363</v>
      </c>
      <c r="O884" s="92">
        <v>0.95496976721202487</v>
      </c>
      <c r="P884" s="78">
        <v>0.98537490720118781</v>
      </c>
      <c r="Q884" s="79">
        <v>0.95212276097760185</v>
      </c>
      <c r="R884" s="80">
        <v>0.95605376618806237</v>
      </c>
      <c r="S884" s="81">
        <v>0.96292750587825982</v>
      </c>
      <c r="T884" s="81">
        <v>0.97788857053211553</v>
      </c>
      <c r="U884" s="81">
        <v>0.98610091238869957</v>
      </c>
      <c r="V884" s="99">
        <v>0.96548795485059047</v>
      </c>
      <c r="W884" s="100">
        <v>0.95986637929929874</v>
      </c>
      <c r="X884" s="100">
        <v>0.9807733878488798</v>
      </c>
      <c r="Y884" s="84">
        <v>0.97449777163379125</v>
      </c>
      <c r="Z884" s="85">
        <v>0.97237893148803478</v>
      </c>
      <c r="AA884" s="85">
        <v>0.95625230739291078</v>
      </c>
      <c r="AB884" s="241">
        <v>0.97195721306736049</v>
      </c>
      <c r="AC884" s="242">
        <v>0.98560286285845633</v>
      </c>
      <c r="AD884" s="298">
        <v>0.93427512783388922</v>
      </c>
    </row>
    <row r="885" spans="1:30">
      <c r="A885" s="176"/>
      <c r="E885" s="171" t="s">
        <v>32</v>
      </c>
      <c r="F885" s="154"/>
      <c r="G885" s="26"/>
      <c r="H885" s="25"/>
      <c r="I885" s="25"/>
      <c r="J885" s="26"/>
      <c r="K885" s="25"/>
      <c r="L885" s="25"/>
      <c r="M885" s="25"/>
      <c r="N885" s="25"/>
      <c r="O885" s="25"/>
      <c r="P885" s="26"/>
      <c r="Q885" s="25"/>
      <c r="R885" s="26"/>
      <c r="S885" s="25"/>
      <c r="T885" s="25"/>
      <c r="U885" s="25"/>
      <c r="V885" s="26"/>
      <c r="W885" s="25"/>
      <c r="X885" s="25"/>
      <c r="Y885" s="26"/>
      <c r="Z885" s="25"/>
      <c r="AA885" s="25"/>
      <c r="AB885" s="26"/>
      <c r="AC885" s="25"/>
      <c r="AD885" s="251"/>
    </row>
    <row r="886" spans="1:30">
      <c r="A886" s="176"/>
      <c r="E886" s="171"/>
      <c r="F886" s="154"/>
      <c r="G886" s="26"/>
      <c r="H886" s="25"/>
      <c r="I886" s="25"/>
      <c r="J886" s="26"/>
      <c r="K886" s="25"/>
      <c r="L886" s="25"/>
      <c r="M886" s="25"/>
      <c r="N886" s="25"/>
      <c r="O886" s="25"/>
      <c r="P886" s="26"/>
      <c r="Q886" s="25"/>
      <c r="R886" s="26"/>
      <c r="S886" s="25"/>
      <c r="T886" s="25"/>
      <c r="U886" s="25"/>
      <c r="V886" s="26"/>
      <c r="W886" s="25"/>
      <c r="X886" s="25"/>
      <c r="Y886" s="26"/>
      <c r="Z886" s="25"/>
      <c r="AA886" s="25"/>
      <c r="AB886" s="26"/>
      <c r="AC886" s="25"/>
      <c r="AD886" s="251"/>
    </row>
    <row r="887" spans="1:30" ht="37.5" customHeight="1">
      <c r="A887" s="176"/>
      <c r="B887" s="16" t="s">
        <v>150</v>
      </c>
      <c r="C887" s="16" t="s">
        <v>445</v>
      </c>
      <c r="E887" s="174" t="s">
        <v>444</v>
      </c>
      <c r="F887" s="154"/>
      <c r="G887" s="26"/>
      <c r="H887" s="25"/>
      <c r="I887" s="25"/>
      <c r="J887" s="26"/>
      <c r="K887" s="25"/>
      <c r="L887" s="25"/>
      <c r="M887" s="25"/>
      <c r="N887" s="25"/>
      <c r="O887" s="25"/>
      <c r="P887" s="26"/>
      <c r="Q887" s="25"/>
      <c r="R887" s="26"/>
      <c r="S887" s="25"/>
      <c r="T887" s="25"/>
      <c r="U887" s="25"/>
      <c r="V887" s="26"/>
      <c r="W887" s="25"/>
      <c r="X887" s="25"/>
      <c r="Y887" s="26"/>
      <c r="Z887" s="25"/>
      <c r="AA887" s="25"/>
      <c r="AB887" s="26"/>
      <c r="AC887" s="25"/>
      <c r="AD887" s="251"/>
    </row>
    <row r="888" spans="1:30">
      <c r="A888" s="176"/>
      <c r="E888" s="171" t="s">
        <v>31</v>
      </c>
      <c r="F888" s="157">
        <v>5.8581386065073342E-2</v>
      </c>
      <c r="G888" s="102">
        <v>6.4851276069424618E-2</v>
      </c>
      <c r="H888" s="103">
        <v>7.4222761830769701E-2</v>
      </c>
      <c r="I888" s="103">
        <v>4.842528314538156E-2</v>
      </c>
      <c r="J888" s="124">
        <v>7.0610438261914349E-2</v>
      </c>
      <c r="K888" s="92">
        <v>4.8762242524035784E-2</v>
      </c>
      <c r="L888" s="92">
        <v>4.4110095630208374E-2</v>
      </c>
      <c r="M888" s="92">
        <v>4.5406407598635561E-2</v>
      </c>
      <c r="N888" s="92">
        <v>7.474871952863249E-2</v>
      </c>
      <c r="O888" s="92">
        <v>7.2540722172807562E-2</v>
      </c>
      <c r="P888" s="78">
        <v>5.4435457612107468E-2</v>
      </c>
      <c r="Q888" s="79">
        <v>6.2522473794877576E-2</v>
      </c>
      <c r="R888" s="80">
        <v>5.0846446653829223E-2</v>
      </c>
      <c r="S888" s="81">
        <v>3.0434467051216031E-2</v>
      </c>
      <c r="T888" s="81">
        <v>7.6650427023318202E-2</v>
      </c>
      <c r="U888" s="81">
        <v>9.4837858634714736E-2</v>
      </c>
      <c r="V888" s="99">
        <v>6.1573986438629727E-2</v>
      </c>
      <c r="W888" s="100">
        <v>5.6640159504265659E-2</v>
      </c>
      <c r="X888" s="100">
        <v>5.5531742747558843E-2</v>
      </c>
      <c r="Y888" s="84">
        <v>4.4204528182147998E-2</v>
      </c>
      <c r="Z888" s="85">
        <v>6.527106646762898E-2</v>
      </c>
      <c r="AA888" s="85">
        <v>5.9990841966687657E-2</v>
      </c>
      <c r="AB888" s="241">
        <v>5.5218271176640646E-2</v>
      </c>
      <c r="AC888" s="242">
        <v>5.2868015954945398E-2</v>
      </c>
      <c r="AD888" s="298">
        <v>6.7180154518204693E-2</v>
      </c>
    </row>
    <row r="889" spans="1:30">
      <c r="A889" s="176"/>
      <c r="E889" s="171" t="s">
        <v>134</v>
      </c>
      <c r="F889" s="157">
        <v>0.94141861393492665</v>
      </c>
      <c r="G889" s="102">
        <v>0.93514872393057535</v>
      </c>
      <c r="H889" s="103">
        <v>0.9257772381692303</v>
      </c>
      <c r="I889" s="103">
        <v>0.95157471685461847</v>
      </c>
      <c r="J889" s="124">
        <v>0.92938956173808562</v>
      </c>
      <c r="K889" s="92">
        <v>0.95123775747596406</v>
      </c>
      <c r="L889" s="92">
        <v>0.9558899043697916</v>
      </c>
      <c r="M889" s="92">
        <v>0.95459359240136454</v>
      </c>
      <c r="N889" s="92">
        <v>0.92525128047136751</v>
      </c>
      <c r="O889" s="92">
        <v>0.9274592778271924</v>
      </c>
      <c r="P889" s="78">
        <v>0.94556454238789256</v>
      </c>
      <c r="Q889" s="79">
        <v>0.93747752620512248</v>
      </c>
      <c r="R889" s="80">
        <v>0.9491535533461708</v>
      </c>
      <c r="S889" s="81">
        <v>0.969565532948784</v>
      </c>
      <c r="T889" s="81">
        <v>0.92334957297668185</v>
      </c>
      <c r="U889" s="81">
        <v>0.90516214136528528</v>
      </c>
      <c r="V889" s="99">
        <v>0.93842601356137023</v>
      </c>
      <c r="W889" s="100">
        <v>0.94335984049573429</v>
      </c>
      <c r="X889" s="100">
        <v>0.9444682572524411</v>
      </c>
      <c r="Y889" s="84">
        <v>0.95579547181785207</v>
      </c>
      <c r="Z889" s="85">
        <v>0.93472893353237108</v>
      </c>
      <c r="AA889" s="85">
        <v>0.9400091580333122</v>
      </c>
      <c r="AB889" s="241">
        <v>0.94478172882335931</v>
      </c>
      <c r="AC889" s="242">
        <v>0.94713198404505461</v>
      </c>
      <c r="AD889" s="298">
        <v>0.93281984548179542</v>
      </c>
    </row>
    <row r="890" spans="1:30">
      <c r="A890" s="176"/>
      <c r="E890" s="171" t="s">
        <v>32</v>
      </c>
      <c r="F890" s="154"/>
      <c r="G890" s="26"/>
      <c r="H890" s="25"/>
      <c r="I890" s="25"/>
      <c r="J890" s="26"/>
      <c r="K890" s="25"/>
      <c r="L890" s="25"/>
      <c r="M890" s="25"/>
      <c r="N890" s="25"/>
      <c r="O890" s="25"/>
      <c r="P890" s="26"/>
      <c r="Q890" s="25"/>
      <c r="R890" s="26"/>
      <c r="S890" s="25"/>
      <c r="T890" s="25"/>
      <c r="U890" s="25"/>
      <c r="V890" s="26"/>
      <c r="W890" s="25"/>
      <c r="X890" s="25"/>
      <c r="Y890" s="26"/>
      <c r="Z890" s="25"/>
      <c r="AA890" s="25"/>
      <c r="AB890" s="26"/>
      <c r="AC890" s="25"/>
      <c r="AD890" s="251"/>
    </row>
    <row r="891" spans="1:30">
      <c r="A891" s="176"/>
      <c r="E891" s="171"/>
      <c r="F891" s="154"/>
      <c r="G891" s="24"/>
      <c r="H891" s="23"/>
      <c r="I891" s="23"/>
      <c r="J891" s="24"/>
      <c r="K891" s="23"/>
      <c r="L891" s="23"/>
      <c r="M891" s="23"/>
      <c r="N891" s="23"/>
      <c r="O891" s="23"/>
      <c r="P891" s="24"/>
      <c r="Q891" s="23"/>
      <c r="R891" s="24"/>
      <c r="S891" s="23"/>
      <c r="T891" s="23"/>
      <c r="U891" s="23"/>
      <c r="V891" s="24"/>
      <c r="W891" s="23"/>
      <c r="X891" s="23"/>
      <c r="Y891" s="24"/>
      <c r="Z891" s="23"/>
      <c r="AA891" s="23"/>
      <c r="AB891" s="24"/>
      <c r="AC891" s="23"/>
      <c r="AD891" s="234"/>
    </row>
    <row r="892" spans="1:30" ht="49.5">
      <c r="A892" s="176"/>
      <c r="B892" s="16" t="s">
        <v>151</v>
      </c>
      <c r="C892" s="16" t="s">
        <v>447</v>
      </c>
      <c r="E892" s="174" t="s">
        <v>446</v>
      </c>
      <c r="F892" s="154"/>
      <c r="G892" s="26"/>
      <c r="H892" s="25"/>
      <c r="I892" s="25"/>
      <c r="J892" s="26"/>
      <c r="K892" s="25"/>
      <c r="L892" s="25"/>
      <c r="M892" s="25"/>
      <c r="N892" s="25"/>
      <c r="O892" s="25"/>
      <c r="P892" s="26"/>
      <c r="Q892" s="25"/>
      <c r="R892" s="26"/>
      <c r="S892" s="25"/>
      <c r="T892" s="25"/>
      <c r="U892" s="25"/>
      <c r="V892" s="26"/>
      <c r="W892" s="25"/>
      <c r="X892" s="25"/>
      <c r="Y892" s="26"/>
      <c r="Z892" s="25"/>
      <c r="AA892" s="25"/>
      <c r="AB892" s="26"/>
      <c r="AC892" s="25"/>
      <c r="AD892" s="251"/>
    </row>
    <row r="893" spans="1:30">
      <c r="A893" s="176"/>
      <c r="E893" s="171" t="s">
        <v>31</v>
      </c>
      <c r="F893" s="157">
        <v>2.1362450154491383E-2</v>
      </c>
      <c r="G893" s="102">
        <v>4.634474991452648E-2</v>
      </c>
      <c r="H893" s="103">
        <v>3.0197400229038225E-2</v>
      </c>
      <c r="I893" s="103">
        <v>1.3548791609667123E-2</v>
      </c>
      <c r="J893" s="124">
        <v>3.3901587067693605E-2</v>
      </c>
      <c r="K893" s="92">
        <v>1.0861434168320295E-2</v>
      </c>
      <c r="L893" s="92">
        <v>8.3218775113579578E-3</v>
      </c>
      <c r="M893" s="92">
        <v>1.709152983742496E-2</v>
      </c>
      <c r="N893" s="92">
        <v>2.8405876097176593E-2</v>
      </c>
      <c r="O893" s="92">
        <v>3.1562491577046443E-2</v>
      </c>
      <c r="P893" s="78">
        <v>1.9617994503705442E-2</v>
      </c>
      <c r="Q893" s="79">
        <v>2.3014972892914213E-2</v>
      </c>
      <c r="R893" s="80">
        <v>1.0169885805006607E-2</v>
      </c>
      <c r="S893" s="81">
        <v>1.8353094600635004E-2</v>
      </c>
      <c r="T893" s="81">
        <v>2.9995644143786929E-2</v>
      </c>
      <c r="U893" s="81">
        <v>3.5341321314719142E-2</v>
      </c>
      <c r="V893" s="99">
        <v>2.3982489811421988E-2</v>
      </c>
      <c r="W893" s="100">
        <v>9.7524659861766387E-3</v>
      </c>
      <c r="X893" s="100">
        <v>2.7747342675914544E-2</v>
      </c>
      <c r="Y893" s="84">
        <v>1.807214211855343E-2</v>
      </c>
      <c r="Z893" s="85">
        <v>1.691458763234991E-2</v>
      </c>
      <c r="AA893" s="85">
        <v>2.8570202049109955E-2</v>
      </c>
      <c r="AB893" s="241">
        <v>1.6312617819979332E-2</v>
      </c>
      <c r="AC893" s="242">
        <v>1.2654958467922391E-2</v>
      </c>
      <c r="AD893" s="298">
        <v>4.0104750658416746E-2</v>
      </c>
    </row>
    <row r="894" spans="1:30">
      <c r="A894" s="176"/>
      <c r="E894" s="171" t="s">
        <v>134</v>
      </c>
      <c r="F894" s="157">
        <v>0.97830649689079063</v>
      </c>
      <c r="G894" s="102">
        <v>0.95365525008547347</v>
      </c>
      <c r="H894" s="103">
        <v>0.96875981609983153</v>
      </c>
      <c r="I894" s="103">
        <v>0.98645120839033285</v>
      </c>
      <c r="J894" s="124">
        <v>0.96609841293230625</v>
      </c>
      <c r="K894" s="92">
        <v>0.98913856583167969</v>
      </c>
      <c r="L894" s="92">
        <v>0.98923958671539136</v>
      </c>
      <c r="M894" s="92">
        <v>0.98290847016257499</v>
      </c>
      <c r="N894" s="92">
        <v>0.9715941239028234</v>
      </c>
      <c r="O894" s="92">
        <v>0.96843750842295351</v>
      </c>
      <c r="P894" s="78">
        <v>0.97969236379739255</v>
      </c>
      <c r="Q894" s="79">
        <v>0.97698502710708579</v>
      </c>
      <c r="R894" s="80">
        <v>0.98983011419499345</v>
      </c>
      <c r="S894" s="81">
        <v>0.98042689867147148</v>
      </c>
      <c r="T894" s="81">
        <v>0.97000435585621303</v>
      </c>
      <c r="U894" s="81">
        <v>0.96465867868528088</v>
      </c>
      <c r="V894" s="99">
        <v>0.97601751018857796</v>
      </c>
      <c r="W894" s="100">
        <v>0.99024753401382337</v>
      </c>
      <c r="X894" s="100">
        <v>0.97094453125482516</v>
      </c>
      <c r="Y894" s="84">
        <v>0.98075293010788467</v>
      </c>
      <c r="Z894" s="85">
        <v>0.98308541236765012</v>
      </c>
      <c r="AA894" s="85">
        <v>0.97142979795089002</v>
      </c>
      <c r="AB894" s="241">
        <v>0.98271545339238942</v>
      </c>
      <c r="AC894" s="242">
        <v>0.98734504153207747</v>
      </c>
      <c r="AD894" s="298">
        <v>0.95989524934158321</v>
      </c>
    </row>
    <row r="895" spans="1:30">
      <c r="A895" s="176"/>
      <c r="E895" s="171" t="s">
        <v>32</v>
      </c>
      <c r="F895" s="157">
        <v>3.3105295471795788E-4</v>
      </c>
      <c r="G895" s="107"/>
      <c r="H895" s="103">
        <v>1.0427836711302534E-3</v>
      </c>
      <c r="I895" s="108"/>
      <c r="J895" s="123"/>
      <c r="K895" s="91"/>
      <c r="L895" s="92">
        <v>2.4385357732507134E-3</v>
      </c>
      <c r="M895" s="91"/>
      <c r="N895" s="91"/>
      <c r="O895" s="91"/>
      <c r="P895" s="78">
        <v>6.896416989020435E-4</v>
      </c>
      <c r="Q895" s="98"/>
      <c r="R895" s="96"/>
      <c r="S895" s="81">
        <v>1.2200067278935703E-3</v>
      </c>
      <c r="T895" s="88"/>
      <c r="U895" s="88"/>
      <c r="V895" s="113"/>
      <c r="W895" s="101"/>
      <c r="X895" s="100">
        <v>1.3081260692602726E-3</v>
      </c>
      <c r="Y895" s="84">
        <v>1.1749277735617952E-3</v>
      </c>
      <c r="Z895" s="94"/>
      <c r="AA895" s="94"/>
      <c r="AB895" s="241">
        <v>9.7192878763126549E-4</v>
      </c>
      <c r="AC895" s="243"/>
      <c r="AD895" s="299"/>
    </row>
    <row r="896" spans="1:30">
      <c r="A896" s="176"/>
      <c r="E896" s="171"/>
      <c r="F896" s="154"/>
      <c r="G896" s="26"/>
      <c r="H896" s="25"/>
      <c r="I896" s="25"/>
      <c r="J896" s="26"/>
      <c r="K896" s="25"/>
      <c r="L896" s="25"/>
      <c r="M896" s="25"/>
      <c r="N896" s="25"/>
      <c r="O896" s="25"/>
      <c r="P896" s="26"/>
      <c r="Q896" s="25"/>
      <c r="R896" s="26"/>
      <c r="S896" s="25"/>
      <c r="T896" s="25"/>
      <c r="U896" s="25"/>
      <c r="V896" s="26"/>
      <c r="W896" s="25"/>
      <c r="X896" s="25"/>
      <c r="Y896" s="26"/>
      <c r="Z896" s="25"/>
      <c r="AA896" s="25"/>
      <c r="AB896" s="26"/>
      <c r="AC896" s="25"/>
      <c r="AD896" s="251"/>
    </row>
    <row r="897" spans="1:30" ht="49.5">
      <c r="A897" s="176"/>
      <c r="B897" s="16" t="s">
        <v>152</v>
      </c>
      <c r="C897" s="16" t="s">
        <v>449</v>
      </c>
      <c r="E897" s="174" t="s">
        <v>448</v>
      </c>
      <c r="F897" s="154"/>
      <c r="G897" s="26"/>
      <c r="H897" s="25"/>
      <c r="I897" s="25"/>
      <c r="J897" s="26"/>
      <c r="K897" s="25"/>
      <c r="L897" s="25"/>
      <c r="M897" s="25"/>
      <c r="N897" s="25"/>
      <c r="O897" s="25"/>
      <c r="P897" s="26"/>
      <c r="Q897" s="25"/>
      <c r="R897" s="26"/>
      <c r="S897" s="25"/>
      <c r="T897" s="25"/>
      <c r="U897" s="25"/>
      <c r="V897" s="26"/>
      <c r="W897" s="25"/>
      <c r="X897" s="25"/>
      <c r="Y897" s="26"/>
      <c r="Z897" s="25"/>
      <c r="AA897" s="25"/>
      <c r="AB897" s="26"/>
      <c r="AC897" s="25"/>
      <c r="AD897" s="251"/>
    </row>
    <row r="898" spans="1:30">
      <c r="A898" s="176"/>
      <c r="E898" s="171" t="s">
        <v>31</v>
      </c>
      <c r="F898" s="157">
        <v>5.7410646963128387E-3</v>
      </c>
      <c r="G898" s="102">
        <v>2.2363895983749976E-2</v>
      </c>
      <c r="H898" s="103">
        <v>8.395442474085496E-3</v>
      </c>
      <c r="I898" s="103">
        <v>2.217282261741906E-3</v>
      </c>
      <c r="J898" s="124">
        <v>5.1856931543182942E-3</v>
      </c>
      <c r="K898" s="92">
        <v>5.253716736654878E-3</v>
      </c>
      <c r="L898" s="92">
        <v>9.8623689488506177E-3</v>
      </c>
      <c r="M898" s="92">
        <v>9.2102855188510842E-4</v>
      </c>
      <c r="N898" s="92">
        <v>6.2209135263396444E-3</v>
      </c>
      <c r="O898" s="92">
        <v>1.1967332416915989E-2</v>
      </c>
      <c r="P898" s="78">
        <v>6.4255851209315037E-3</v>
      </c>
      <c r="Q898" s="79">
        <v>5.1178515262906513E-3</v>
      </c>
      <c r="R898" s="80">
        <v>5.4378568282879899E-3</v>
      </c>
      <c r="S898" s="81">
        <v>1.6554746442803178E-3</v>
      </c>
      <c r="T898" s="81">
        <v>3.0950678892165671E-3</v>
      </c>
      <c r="U898" s="81">
        <v>1.9270089040342969E-2</v>
      </c>
      <c r="V898" s="99">
        <v>7.0464512950565153E-3</v>
      </c>
      <c r="W898" s="100">
        <v>9.1258903893687605E-3</v>
      </c>
      <c r="X898" s="101"/>
      <c r="Y898" s="84">
        <v>1.6220420199859538E-3</v>
      </c>
      <c r="Z898" s="85">
        <v>1.4777630455770157E-3</v>
      </c>
      <c r="AA898" s="85">
        <v>1.3325892431267052E-2</v>
      </c>
      <c r="AB898" s="244"/>
      <c r="AC898" s="242">
        <v>5.6805583418682495E-3</v>
      </c>
      <c r="AD898" s="298">
        <v>1.4119467257388784E-2</v>
      </c>
    </row>
    <row r="899" spans="1:30">
      <c r="A899" s="176"/>
      <c r="E899" s="171" t="s">
        <v>134</v>
      </c>
      <c r="F899" s="157">
        <v>0.99425893530368714</v>
      </c>
      <c r="G899" s="102">
        <v>0.97763610401625001</v>
      </c>
      <c r="H899" s="103">
        <v>0.99160455752591448</v>
      </c>
      <c r="I899" s="103">
        <v>0.99778271773825811</v>
      </c>
      <c r="J899" s="124">
        <v>0.99481430684568162</v>
      </c>
      <c r="K899" s="92">
        <v>0.99474628326334513</v>
      </c>
      <c r="L899" s="92">
        <v>0.99013763105114938</v>
      </c>
      <c r="M899" s="92">
        <v>0.99907897144811486</v>
      </c>
      <c r="N899" s="92">
        <v>0.99377908647366031</v>
      </c>
      <c r="O899" s="92">
        <v>0.98803266758308406</v>
      </c>
      <c r="P899" s="78">
        <v>0.9935744148790685</v>
      </c>
      <c r="Q899" s="79">
        <v>0.99488214847370937</v>
      </c>
      <c r="R899" s="80">
        <v>0.99456214317171199</v>
      </c>
      <c r="S899" s="81">
        <v>0.99834452535571971</v>
      </c>
      <c r="T899" s="81">
        <v>0.99690493211078346</v>
      </c>
      <c r="U899" s="81">
        <v>0.980729910959657</v>
      </c>
      <c r="V899" s="99">
        <v>0.99295354870494346</v>
      </c>
      <c r="W899" s="100">
        <v>0.99087410961063127</v>
      </c>
      <c r="X899" s="100">
        <v>1</v>
      </c>
      <c r="Y899" s="84">
        <v>0.99837795798001405</v>
      </c>
      <c r="Z899" s="85">
        <v>0.9985222369544231</v>
      </c>
      <c r="AA899" s="85">
        <v>0.98667410756873297</v>
      </c>
      <c r="AB899" s="241">
        <v>1</v>
      </c>
      <c r="AC899" s="242">
        <v>0.9943194416581318</v>
      </c>
      <c r="AD899" s="298">
        <v>0.98588053274261123</v>
      </c>
    </row>
    <row r="900" spans="1:30">
      <c r="A900" s="176"/>
      <c r="E900" s="171" t="s">
        <v>192</v>
      </c>
      <c r="F900" s="154"/>
      <c r="G900" s="26"/>
      <c r="H900" s="25"/>
      <c r="I900" s="25"/>
      <c r="J900" s="26"/>
      <c r="K900" s="25"/>
      <c r="L900" s="25"/>
      <c r="M900" s="25"/>
      <c r="N900" s="25"/>
      <c r="O900" s="25"/>
      <c r="P900" s="26"/>
      <c r="Q900" s="25"/>
      <c r="R900" s="26"/>
      <c r="S900" s="25"/>
      <c r="T900" s="25"/>
      <c r="U900" s="25"/>
      <c r="V900" s="26"/>
      <c r="W900" s="25"/>
      <c r="X900" s="25"/>
      <c r="Y900" s="26"/>
      <c r="Z900" s="25"/>
      <c r="AA900" s="25"/>
      <c r="AB900" s="26"/>
      <c r="AC900" s="25"/>
      <c r="AD900" s="251"/>
    </row>
    <row r="901" spans="1:30">
      <c r="A901" s="176"/>
      <c r="E901" s="171"/>
      <c r="F901" s="154"/>
      <c r="G901" s="26"/>
      <c r="H901" s="25"/>
      <c r="I901" s="25"/>
      <c r="J901" s="26"/>
      <c r="K901" s="25"/>
      <c r="L901" s="25"/>
      <c r="M901" s="25"/>
      <c r="N901" s="25"/>
      <c r="O901" s="25"/>
      <c r="P901" s="26"/>
      <c r="Q901" s="25"/>
      <c r="R901" s="26"/>
      <c r="S901" s="25"/>
      <c r="T901" s="25"/>
      <c r="U901" s="25"/>
      <c r="V901" s="26"/>
      <c r="W901" s="25"/>
      <c r="X901" s="25"/>
      <c r="Y901" s="26"/>
      <c r="Z901" s="25"/>
      <c r="AA901" s="25"/>
      <c r="AB901" s="26"/>
      <c r="AC901" s="25"/>
      <c r="AD901" s="251"/>
    </row>
    <row r="902" spans="1:30" ht="49.5">
      <c r="A902" s="176"/>
      <c r="B902" s="16" t="s">
        <v>153</v>
      </c>
      <c r="C902" s="16" t="s">
        <v>451</v>
      </c>
      <c r="E902" s="174" t="s">
        <v>450</v>
      </c>
      <c r="F902" s="154"/>
      <c r="G902" s="26"/>
      <c r="H902" s="25"/>
      <c r="I902" s="25"/>
      <c r="J902" s="26"/>
      <c r="K902" s="25"/>
      <c r="L902" s="25"/>
      <c r="M902" s="25"/>
      <c r="N902" s="25"/>
      <c r="O902" s="25"/>
      <c r="P902" s="26"/>
      <c r="Q902" s="25"/>
      <c r="R902" s="26"/>
      <c r="S902" s="25"/>
      <c r="T902" s="25"/>
      <c r="U902" s="25"/>
      <c r="V902" s="26"/>
      <c r="W902" s="25"/>
      <c r="X902" s="25"/>
      <c r="Y902" s="26"/>
      <c r="Z902" s="25"/>
      <c r="AA902" s="25"/>
      <c r="AB902" s="26"/>
      <c r="AC902" s="25"/>
      <c r="AD902" s="251"/>
    </row>
    <row r="903" spans="1:30">
      <c r="A903" s="176"/>
      <c r="B903" s="16"/>
      <c r="C903" s="16"/>
      <c r="E903" s="171" t="s">
        <v>680</v>
      </c>
      <c r="F903" s="159">
        <v>2.3021153627327529E-2</v>
      </c>
      <c r="G903" s="104">
        <v>2.554954447639925E-2</v>
      </c>
      <c r="H903" s="105">
        <v>2.7865661104169062E-2</v>
      </c>
      <c r="I903" s="105">
        <v>2.0204265638602163E-2</v>
      </c>
      <c r="J903" s="124">
        <v>3.744845005393499E-2</v>
      </c>
      <c r="K903" s="92">
        <v>1.4167605796950831E-2</v>
      </c>
      <c r="L903" s="92">
        <v>1.2549593922772793E-2</v>
      </c>
      <c r="M903" s="92">
        <v>2.0664640603858718E-2</v>
      </c>
      <c r="N903" s="92">
        <v>2.0135023446919319E-2</v>
      </c>
      <c r="O903" s="92">
        <v>1.5938474254961681E-2</v>
      </c>
      <c r="P903" s="78">
        <v>1.7489145802142642E-2</v>
      </c>
      <c r="Q903" s="79">
        <v>2.817980481452682E-2</v>
      </c>
      <c r="R903" s="80">
        <v>2.5877040811761676E-2</v>
      </c>
      <c r="S903" s="81">
        <v>2.1525778516616381E-2</v>
      </c>
      <c r="T903" s="81">
        <v>1.6603972219061642E-2</v>
      </c>
      <c r="U903" s="81">
        <v>3.1836869297570625E-2</v>
      </c>
      <c r="V903" s="99">
        <v>1.8393971721446595E-2</v>
      </c>
      <c r="W903" s="100">
        <v>3.4759577559717994E-2</v>
      </c>
      <c r="X903" s="100">
        <v>2.1207947576137511E-2</v>
      </c>
      <c r="Y903" s="84">
        <v>2.0339874386048219E-2</v>
      </c>
      <c r="Z903" s="85">
        <v>2.0239763090635857E-2</v>
      </c>
      <c r="AA903" s="85">
        <v>2.9623375880029765E-2</v>
      </c>
      <c r="AB903" s="241">
        <v>1.4592711904073569E-2</v>
      </c>
      <c r="AC903" s="242">
        <v>2.8592012137574337E-2</v>
      </c>
      <c r="AD903" s="298">
        <v>2.6999709440212974E-2</v>
      </c>
    </row>
    <row r="904" spans="1:30">
      <c r="A904" s="176"/>
      <c r="E904" s="171" t="s">
        <v>134</v>
      </c>
      <c r="F904" s="159">
        <v>0.97298026436719809</v>
      </c>
      <c r="G904" s="104">
        <v>0.97334432757476419</v>
      </c>
      <c r="H904" s="105">
        <v>0.96887010105844018</v>
      </c>
      <c r="I904" s="105">
        <v>0.97502798159432902</v>
      </c>
      <c r="J904" s="124">
        <v>0.95845022395771351</v>
      </c>
      <c r="K904" s="92">
        <v>0.98583239420304924</v>
      </c>
      <c r="L904" s="92">
        <v>0.98745040607722734</v>
      </c>
      <c r="M904" s="92">
        <v>0.97689928387780034</v>
      </c>
      <c r="N904" s="92">
        <v>0.96042610295315656</v>
      </c>
      <c r="O904" s="92">
        <v>0.97441219014761504</v>
      </c>
      <c r="P904" s="78">
        <v>0.9800909232401287</v>
      </c>
      <c r="Q904" s="79">
        <v>0.96635420688359164</v>
      </c>
      <c r="R904" s="80">
        <v>0.96480503742378798</v>
      </c>
      <c r="S904" s="81">
        <v>0.97609181260073119</v>
      </c>
      <c r="T904" s="81">
        <v>0.98184561880166821</v>
      </c>
      <c r="U904" s="81">
        <v>0.96816313070242932</v>
      </c>
      <c r="V904" s="99">
        <v>0.97749048209430289</v>
      </c>
      <c r="W904" s="100">
        <v>0.95761630305810475</v>
      </c>
      <c r="X904" s="100">
        <v>0.97845235962967303</v>
      </c>
      <c r="Y904" s="84">
        <v>0.97453882194483055</v>
      </c>
      <c r="Z904" s="85">
        <v>0.97548715697915545</v>
      </c>
      <c r="AA904" s="85">
        <v>0.96746417873428348</v>
      </c>
      <c r="AB904" s="241">
        <v>0.98117081274063056</v>
      </c>
      <c r="AC904" s="242">
        <v>0.96796343133384999</v>
      </c>
      <c r="AD904" s="298">
        <v>0.96811665106252998</v>
      </c>
    </row>
    <row r="905" spans="1:30">
      <c r="A905" s="176"/>
      <c r="E905" s="171" t="s">
        <v>32</v>
      </c>
      <c r="F905" s="159">
        <v>3.9985820054744088E-3</v>
      </c>
      <c r="G905" s="104">
        <v>1.1061279488365546E-3</v>
      </c>
      <c r="H905" s="105">
        <v>3.2642378373907367E-3</v>
      </c>
      <c r="I905" s="105">
        <v>4.7677527670687723E-3</v>
      </c>
      <c r="J905" s="124">
        <v>4.1013259883515545E-3</v>
      </c>
      <c r="K905" s="91"/>
      <c r="L905" s="91"/>
      <c r="M905" s="92">
        <v>2.4360755183410686E-3</v>
      </c>
      <c r="N905" s="92">
        <v>1.9438873599924165E-2</v>
      </c>
      <c r="O905" s="92">
        <v>9.64933559742325E-3</v>
      </c>
      <c r="P905" s="78">
        <v>2.4199309577287035E-3</v>
      </c>
      <c r="Q905" s="79">
        <v>5.4659883018815646E-3</v>
      </c>
      <c r="R905" s="80">
        <v>9.3179217644503345E-3</v>
      </c>
      <c r="S905" s="81">
        <v>2.3824088826525382E-3</v>
      </c>
      <c r="T905" s="81">
        <v>1.5504089792700321E-3</v>
      </c>
      <c r="U905" s="88"/>
      <c r="V905" s="99">
        <v>4.1155461842506081E-3</v>
      </c>
      <c r="W905" s="100">
        <v>7.6241193821772434E-3</v>
      </c>
      <c r="X905" s="100">
        <v>3.3969279418940033E-4</v>
      </c>
      <c r="Y905" s="84">
        <v>5.1213036691211793E-3</v>
      </c>
      <c r="Z905" s="85">
        <v>4.2730799302088647E-3</v>
      </c>
      <c r="AA905" s="85">
        <v>2.9124453856867573E-3</v>
      </c>
      <c r="AB905" s="241">
        <v>4.236475355295824E-3</v>
      </c>
      <c r="AC905" s="242">
        <v>3.4445565285757679E-3</v>
      </c>
      <c r="AD905" s="298">
        <v>4.8836394972570658E-3</v>
      </c>
    </row>
    <row r="906" spans="1:30">
      <c r="A906" s="176"/>
      <c r="B906" s="16"/>
      <c r="C906" s="16"/>
      <c r="E906" s="174"/>
      <c r="F906" s="153"/>
      <c r="G906" s="31"/>
      <c r="H906" s="32"/>
      <c r="I906" s="32"/>
      <c r="J906" s="31"/>
      <c r="K906" s="32"/>
      <c r="L906" s="32"/>
      <c r="M906" s="32"/>
      <c r="N906" s="32"/>
      <c r="O906" s="32"/>
      <c r="P906" s="31"/>
      <c r="Q906" s="32"/>
      <c r="R906" s="31"/>
      <c r="S906" s="32"/>
      <c r="T906" s="32"/>
      <c r="U906" s="32"/>
      <c r="V906" s="31"/>
      <c r="W906" s="32"/>
      <c r="X906" s="32"/>
      <c r="Y906" s="31"/>
      <c r="Z906" s="32"/>
      <c r="AA906" s="32"/>
      <c r="AB906" s="31"/>
      <c r="AC906" s="32"/>
      <c r="AD906" s="304"/>
    </row>
    <row r="907" spans="1:30">
      <c r="A907" s="176"/>
      <c r="B907" s="16"/>
      <c r="C907" s="16" t="s">
        <v>681</v>
      </c>
      <c r="E907" s="178" t="s">
        <v>608</v>
      </c>
      <c r="F907" s="159">
        <v>1.9606850143268806E-3</v>
      </c>
      <c r="G907" s="106"/>
      <c r="H907" s="105">
        <v>4.3129338781940823E-4</v>
      </c>
      <c r="I907" s="105">
        <v>3.023050109361455E-3</v>
      </c>
      <c r="J907" s="124">
        <v>2.8015993486234288E-3</v>
      </c>
      <c r="K907" s="91"/>
      <c r="L907" s="91"/>
      <c r="M907" s="92">
        <v>2.8411051208894729E-3</v>
      </c>
      <c r="N907" s="92">
        <v>5.6876923669391035E-3</v>
      </c>
      <c r="O907" s="92">
        <v>3.9352039028597609E-3</v>
      </c>
      <c r="P907" s="78">
        <v>1.673634717826489E-3</v>
      </c>
      <c r="Q907" s="79">
        <v>2.2291608694028548E-3</v>
      </c>
      <c r="R907" s="80">
        <v>1.6134644252467918E-3</v>
      </c>
      <c r="S907" s="81">
        <v>1.9377210465076093E-3</v>
      </c>
      <c r="T907" s="81">
        <v>3.408827092245206E-3</v>
      </c>
      <c r="U907" s="88"/>
      <c r="V907" s="99">
        <v>2.7453654720775022E-4</v>
      </c>
      <c r="W907" s="100">
        <v>3.6736676067599585E-3</v>
      </c>
      <c r="X907" s="100">
        <v>3.6637457167773861E-3</v>
      </c>
      <c r="Y907" s="84">
        <v>3.2906853412505042E-3</v>
      </c>
      <c r="Z907" s="85">
        <v>1.7789897307567465E-3</v>
      </c>
      <c r="AA907" s="85">
        <v>1.1189971953522982E-3</v>
      </c>
      <c r="AB907" s="241">
        <v>2.7221373275146043E-3</v>
      </c>
      <c r="AC907" s="242">
        <v>1.7316214214240231E-3</v>
      </c>
      <c r="AD907" s="298">
        <v>1.4565240605854408E-3</v>
      </c>
    </row>
    <row r="908" spans="1:30">
      <c r="A908" s="176"/>
      <c r="B908" s="16"/>
      <c r="C908" s="16"/>
      <c r="E908" s="178" t="s">
        <v>609</v>
      </c>
      <c r="F908" s="159">
        <v>2.4883693740500589E-4</v>
      </c>
      <c r="G908" s="104">
        <v>3.201737626450536E-3</v>
      </c>
      <c r="H908" s="115"/>
      <c r="I908" s="115"/>
      <c r="J908" s="123"/>
      <c r="K908" s="91"/>
      <c r="L908" s="91"/>
      <c r="M908" s="91"/>
      <c r="N908" s="92">
        <v>2.35802246046017E-3</v>
      </c>
      <c r="O908" s="91"/>
      <c r="P908" s="78">
        <v>5.1837090871201762E-4</v>
      </c>
      <c r="Q908" s="98"/>
      <c r="R908" s="96"/>
      <c r="S908" s="81">
        <v>9.17018997039273E-4</v>
      </c>
      <c r="T908" s="88"/>
      <c r="U908" s="88"/>
      <c r="V908" s="113"/>
      <c r="W908" s="101"/>
      <c r="X908" s="100">
        <v>9.8325744792811839E-4</v>
      </c>
      <c r="Y908" s="90"/>
      <c r="Z908" s="85">
        <v>6.6420066870655269E-4</v>
      </c>
      <c r="AA908" s="94"/>
      <c r="AB908" s="244"/>
      <c r="AC908" s="242">
        <v>6.4651531494067658E-4</v>
      </c>
      <c r="AD908" s="299"/>
    </row>
    <row r="909" spans="1:30">
      <c r="A909" s="176"/>
      <c r="B909" s="16"/>
      <c r="C909" s="16"/>
      <c r="E909" s="178" t="s">
        <v>610</v>
      </c>
      <c r="F909" s="159">
        <v>2.5180672497453799E-3</v>
      </c>
      <c r="G909" s="104">
        <v>1.1061279488365546E-3</v>
      </c>
      <c r="H909" s="105">
        <v>3.1273694057407314E-3</v>
      </c>
      <c r="I909" s="105">
        <v>2.3856912416009833E-3</v>
      </c>
      <c r="J909" s="124">
        <v>4.1013298623475813E-3</v>
      </c>
      <c r="K909" s="92">
        <v>2.6436353558623323E-3</v>
      </c>
      <c r="L909" s="91"/>
      <c r="M909" s="91"/>
      <c r="N909" s="92">
        <v>2.1773197342188754E-3</v>
      </c>
      <c r="O909" s="92">
        <v>4.824667798711625E-3</v>
      </c>
      <c r="P909" s="78">
        <v>1.768712799072663E-3</v>
      </c>
      <c r="Q909" s="79">
        <v>3.2157497653990384E-3</v>
      </c>
      <c r="R909" s="80">
        <v>4.3164895467785389E-3</v>
      </c>
      <c r="S909" s="81">
        <v>1.4653871409974312E-3</v>
      </c>
      <c r="T909" s="81">
        <v>2.8065933106078194E-3</v>
      </c>
      <c r="U909" s="88"/>
      <c r="V909" s="99">
        <v>1.7236883671719477E-4</v>
      </c>
      <c r="W909" s="100">
        <v>9.6332867344336819E-3</v>
      </c>
      <c r="X909" s="100">
        <v>3.2363498914216965E-4</v>
      </c>
      <c r="Y909" s="90"/>
      <c r="Z909" s="85">
        <v>3.8416832647298598E-3</v>
      </c>
      <c r="AA909" s="85">
        <v>3.2921221834277758E-3</v>
      </c>
      <c r="AB909" s="241">
        <v>2.4045852319919968E-4</v>
      </c>
      <c r="AC909" s="242">
        <v>4.1227534405010981E-3</v>
      </c>
      <c r="AD909" s="298">
        <v>3.3724802630435268E-3</v>
      </c>
    </row>
    <row r="910" spans="1:30">
      <c r="A910" s="176"/>
      <c r="B910" s="16"/>
      <c r="C910" s="16"/>
      <c r="E910" s="178" t="s">
        <v>611</v>
      </c>
      <c r="F910" s="159">
        <v>1.8669022489732352E-3</v>
      </c>
      <c r="G910" s="104">
        <v>4.4446232125977918E-3</v>
      </c>
      <c r="H910" s="105">
        <v>1.0880803505489637E-3</v>
      </c>
      <c r="I910" s="105">
        <v>1.9493854150527583E-3</v>
      </c>
      <c r="J910" s="124">
        <v>4.8900471435682699E-3</v>
      </c>
      <c r="K910" s="91"/>
      <c r="L910" s="91"/>
      <c r="M910" s="91"/>
      <c r="N910" s="92">
        <v>2.35802246046017E-3</v>
      </c>
      <c r="O910" s="91"/>
      <c r="P910" s="78">
        <v>1.9575665220958856E-3</v>
      </c>
      <c r="Q910" s="79">
        <v>1.7864607237635414E-3</v>
      </c>
      <c r="R910" s="96"/>
      <c r="S910" s="81">
        <v>3.4169325944955818E-3</v>
      </c>
      <c r="T910" s="81">
        <v>9.1484368355602963E-4</v>
      </c>
      <c r="U910" s="81">
        <v>4.8609538550156203E-3</v>
      </c>
      <c r="V910" s="99">
        <v>1.3858454472062459E-3</v>
      </c>
      <c r="W910" s="100">
        <v>1.019964916282151E-3</v>
      </c>
      <c r="X910" s="100">
        <v>3.6637457167773861E-3</v>
      </c>
      <c r="Y910" s="84">
        <v>3.2906853412505042E-3</v>
      </c>
      <c r="Z910" s="85">
        <v>1.5862380291597445E-3</v>
      </c>
      <c r="AA910" s="85">
        <v>1.0541277927231794E-3</v>
      </c>
      <c r="AB910" s="241">
        <v>3.45269070334118E-3</v>
      </c>
      <c r="AC910" s="242">
        <v>1.7957856298163766E-3</v>
      </c>
      <c r="AD910" s="299"/>
    </row>
    <row r="911" spans="1:30">
      <c r="A911" s="176"/>
      <c r="B911" s="16"/>
      <c r="C911" s="16"/>
      <c r="E911" s="178" t="s">
        <v>612</v>
      </c>
      <c r="F911" s="159">
        <v>5.9267581611325455E-3</v>
      </c>
      <c r="G911" s="104">
        <v>4.9152303762846168E-3</v>
      </c>
      <c r="H911" s="105">
        <v>8.1561715326670271E-3</v>
      </c>
      <c r="I911" s="105">
        <v>4.8988542567540609E-3</v>
      </c>
      <c r="J911" s="124">
        <v>1.2603418782428323E-2</v>
      </c>
      <c r="K911" s="92">
        <v>2.6436353558623323E-3</v>
      </c>
      <c r="L911" s="91"/>
      <c r="M911" s="92">
        <v>6.2012294454894838E-3</v>
      </c>
      <c r="N911" s="92">
        <v>1.6855713316605988E-3</v>
      </c>
      <c r="O911" s="92">
        <v>4.824667798711625E-3</v>
      </c>
      <c r="P911" s="78">
        <v>5.8792117636332856E-3</v>
      </c>
      <c r="Q911" s="79">
        <v>5.9815716276789381E-3</v>
      </c>
      <c r="R911" s="96"/>
      <c r="S911" s="81">
        <v>7.7854452035067915E-3</v>
      </c>
      <c r="T911" s="81">
        <v>8.385300898523608E-3</v>
      </c>
      <c r="U911" s="81">
        <v>1.0783798579308737E-2</v>
      </c>
      <c r="V911" s="99">
        <v>5.7000807312951604E-3</v>
      </c>
      <c r="W911" s="100">
        <v>4.1695550723393456E-3</v>
      </c>
      <c r="X911" s="100">
        <v>8.1662248596140585E-3</v>
      </c>
      <c r="Y911" s="84">
        <v>7.3347001992606501E-3</v>
      </c>
      <c r="Z911" s="85">
        <v>7.5615407786668084E-3</v>
      </c>
      <c r="AA911" s="85">
        <v>3.1347184858718257E-3</v>
      </c>
      <c r="AB911" s="241">
        <v>3.1039340666400511E-3</v>
      </c>
      <c r="AC911" s="242">
        <v>1.0444958480071735E-2</v>
      </c>
      <c r="AD911" s="298">
        <v>3.3724802630435268E-3</v>
      </c>
    </row>
    <row r="912" spans="1:30">
      <c r="A912" s="176"/>
      <c r="B912" s="16"/>
      <c r="C912" s="16"/>
      <c r="E912" s="178" t="s">
        <v>613</v>
      </c>
      <c r="F912" s="159">
        <v>1.2072967993192621E-3</v>
      </c>
      <c r="G912" s="104">
        <v>4.6738933692657319E-3</v>
      </c>
      <c r="H912" s="105">
        <v>1.4396140022647826E-3</v>
      </c>
      <c r="I912" s="105">
        <v>6.4150429129062063E-4</v>
      </c>
      <c r="J912" s="124">
        <v>1.3809636708319126E-3</v>
      </c>
      <c r="K912" s="91"/>
      <c r="L912" s="92">
        <v>2.6757115850021989E-3</v>
      </c>
      <c r="M912" s="92">
        <v>2.9251082290044726E-3</v>
      </c>
      <c r="N912" s="91"/>
      <c r="O912" s="92">
        <v>2.3539347546786701E-3</v>
      </c>
      <c r="P912" s="95"/>
      <c r="Q912" s="79">
        <v>2.3261332822571805E-3</v>
      </c>
      <c r="R912" s="80">
        <v>9.6927160481554016E-4</v>
      </c>
      <c r="S912" s="81">
        <v>1.641648330126839E-3</v>
      </c>
      <c r="T912" s="88"/>
      <c r="U912" s="81">
        <v>3.2142535214983435E-3</v>
      </c>
      <c r="V912" s="99">
        <v>1.3400893560049543E-3</v>
      </c>
      <c r="W912" s="100">
        <v>1.8733526477443527E-3</v>
      </c>
      <c r="X912" s="100">
        <v>3.2363498914216965E-4</v>
      </c>
      <c r="Y912" s="84">
        <v>2.906809033741174E-4</v>
      </c>
      <c r="Z912" s="94"/>
      <c r="AA912" s="85">
        <v>3.4333085303264459E-3</v>
      </c>
      <c r="AB912" s="244"/>
      <c r="AC912" s="242">
        <v>1.9492924068563115E-3</v>
      </c>
      <c r="AD912" s="298">
        <v>1.8153778146427233E-3</v>
      </c>
    </row>
    <row r="913" spans="1:30">
      <c r="A913" s="176"/>
      <c r="B913" s="16"/>
      <c r="C913" s="16"/>
      <c r="E913" s="178" t="s">
        <v>614</v>
      </c>
      <c r="F913" s="159">
        <v>6.4147411501893476E-4</v>
      </c>
      <c r="G913" s="106"/>
      <c r="H913" s="105">
        <v>9.324996307419625E-4</v>
      </c>
      <c r="I913" s="105">
        <v>5.7258662510188674E-4</v>
      </c>
      <c r="J913" s="124">
        <v>1.0437516116752828E-3</v>
      </c>
      <c r="K913" s="91"/>
      <c r="L913" s="91"/>
      <c r="M913" s="92">
        <v>2.8411051208894729E-3</v>
      </c>
      <c r="N913" s="91"/>
      <c r="O913" s="91"/>
      <c r="P913" s="78">
        <v>1.3369541150575026E-3</v>
      </c>
      <c r="Q913" s="98"/>
      <c r="R913" s="96"/>
      <c r="S913" s="88"/>
      <c r="T913" s="81">
        <v>1.0883881511652763E-3</v>
      </c>
      <c r="U913" s="81">
        <v>2.4293776615975852E-3</v>
      </c>
      <c r="V913" s="99">
        <v>1.2868117155650941E-3</v>
      </c>
      <c r="W913" s="101"/>
      <c r="X913" s="101"/>
      <c r="Y913" s="90"/>
      <c r="Z913" s="85">
        <v>1.7130703176564733E-3</v>
      </c>
      <c r="AA913" s="94"/>
      <c r="AB913" s="244"/>
      <c r="AC913" s="242">
        <v>1.6674572130316696E-3</v>
      </c>
      <c r="AD913" s="299"/>
    </row>
    <row r="914" spans="1:30">
      <c r="A914" s="176"/>
      <c r="B914" s="16"/>
      <c r="C914" s="16"/>
      <c r="E914" s="178" t="s">
        <v>615</v>
      </c>
      <c r="F914" s="159">
        <v>3.0479398739934765E-4</v>
      </c>
      <c r="G914" s="106"/>
      <c r="H914" s="105">
        <v>9.6007089754320321E-4</v>
      </c>
      <c r="I914" s="115"/>
      <c r="J914" s="123"/>
      <c r="K914" s="91"/>
      <c r="L914" s="91"/>
      <c r="M914" s="92">
        <v>2.9251082290044726E-3</v>
      </c>
      <c r="N914" s="91"/>
      <c r="O914" s="91"/>
      <c r="P914" s="95"/>
      <c r="Q914" s="79">
        <v>5.872552952358237E-4</v>
      </c>
      <c r="R914" s="80">
        <v>9.6927160481554016E-4</v>
      </c>
      <c r="S914" s="88"/>
      <c r="T914" s="88"/>
      <c r="U914" s="88"/>
      <c r="V914" s="113"/>
      <c r="W914" s="101"/>
      <c r="X914" s="100">
        <v>1.204366848906929E-3</v>
      </c>
      <c r="Y914" s="90"/>
      <c r="Z914" s="94"/>
      <c r="AA914" s="85">
        <v>9.3011275828515827E-4</v>
      </c>
      <c r="AB914" s="244"/>
      <c r="AC914" s="242">
        <v>7.9190004028537638E-4</v>
      </c>
      <c r="AD914" s="299"/>
    </row>
    <row r="915" spans="1:30">
      <c r="A915" s="176"/>
      <c r="B915" s="16"/>
      <c r="C915" s="16"/>
      <c r="E915" s="178" t="s">
        <v>616</v>
      </c>
      <c r="F915" s="159">
        <v>3.1117121544339556E-3</v>
      </c>
      <c r="G915" s="106"/>
      <c r="H915" s="115"/>
      <c r="I915" s="105">
        <v>5.1579432273883988E-3</v>
      </c>
      <c r="J915" s="124">
        <v>8.2017151531008862E-3</v>
      </c>
      <c r="K915" s="91"/>
      <c r="L915" s="92">
        <v>2.9267034634576552E-3</v>
      </c>
      <c r="M915" s="91"/>
      <c r="N915" s="91"/>
      <c r="O915" s="91"/>
      <c r="P915" s="78">
        <v>8.2770028262936469E-4</v>
      </c>
      <c r="Q915" s="79">
        <v>5.2298848497770835E-3</v>
      </c>
      <c r="R915" s="80">
        <v>9.8955174916244993E-3</v>
      </c>
      <c r="S915" s="88"/>
      <c r="T915" s="88"/>
      <c r="U915" s="88"/>
      <c r="V915" s="99">
        <v>2.7215472328220355E-3</v>
      </c>
      <c r="W915" s="100">
        <v>5.5636779729863065E-3</v>
      </c>
      <c r="X915" s="100">
        <v>1.5700002717545711E-3</v>
      </c>
      <c r="Y915" s="84">
        <v>4.8173148185130452E-3</v>
      </c>
      <c r="Z915" s="85">
        <v>1.0605515702588296E-3</v>
      </c>
      <c r="AA915" s="85">
        <v>4.1421021502299048E-3</v>
      </c>
      <c r="AB915" s="241">
        <v>3.9850034646218514E-3</v>
      </c>
      <c r="AC915" s="242">
        <v>1.0323127704643215E-3</v>
      </c>
      <c r="AD915" s="298">
        <v>5.3914982703000712E-3</v>
      </c>
    </row>
    <row r="916" spans="1:30">
      <c r="A916" s="169"/>
      <c r="E916" s="171" t="s">
        <v>32</v>
      </c>
      <c r="F916" s="159">
        <v>5.2343287436047966E-3</v>
      </c>
      <c r="G916" s="104">
        <v>7.207931942964021E-3</v>
      </c>
      <c r="H916" s="105">
        <v>1.1729604647727831E-2</v>
      </c>
      <c r="I916" s="105">
        <v>1.5752609414567743E-3</v>
      </c>
      <c r="J916" s="124">
        <v>2.4247152825071952E-3</v>
      </c>
      <c r="K916" s="92">
        <v>8.8814023175653439E-3</v>
      </c>
      <c r="L916" s="92">
        <v>6.9471788743129389E-3</v>
      </c>
      <c r="M916" s="92">
        <v>2.9251082290044726E-3</v>
      </c>
      <c r="N916" s="92">
        <v>5.8683950931803976E-3</v>
      </c>
      <c r="O916" s="91"/>
      <c r="P916" s="78">
        <v>3.5270060823923209E-3</v>
      </c>
      <c r="Q916" s="79">
        <v>6.8230030609552931E-3</v>
      </c>
      <c r="R916" s="80">
        <v>8.1120577387639049E-3</v>
      </c>
      <c r="S916" s="81">
        <v>4.3627524394318166E-3</v>
      </c>
      <c r="T916" s="88"/>
      <c r="U916" s="81">
        <v>1.0546357142700104E-2</v>
      </c>
      <c r="V916" s="99">
        <v>5.5139223876405899E-3</v>
      </c>
      <c r="W916" s="100">
        <v>8.8273094324971581E-3</v>
      </c>
      <c r="X916" s="100">
        <v>1.3081276851204489E-3</v>
      </c>
      <c r="Y916" s="84">
        <v>1.314720879764615E-3</v>
      </c>
      <c r="Z916" s="85">
        <v>2.0334887307008401E-3</v>
      </c>
      <c r="AA916" s="85">
        <v>1.2517886783813176E-2</v>
      </c>
      <c r="AB916" s="241">
        <v>1.0875700381337849E-3</v>
      </c>
      <c r="AC916" s="242">
        <v>4.4086496601733567E-3</v>
      </c>
      <c r="AD916" s="298">
        <v>1.1591348768597689E-2</v>
      </c>
    </row>
    <row r="917" spans="1:30">
      <c r="A917" s="169"/>
      <c r="E917" s="171"/>
      <c r="F917" s="159"/>
      <c r="G917" s="104"/>
      <c r="H917" s="105"/>
      <c r="I917" s="105"/>
      <c r="J917" s="104"/>
      <c r="K917" s="105"/>
      <c r="L917" s="105"/>
      <c r="M917" s="105"/>
      <c r="N917" s="105"/>
      <c r="O917" s="105"/>
      <c r="P917" s="104"/>
      <c r="Q917" s="105"/>
      <c r="R917" s="104"/>
      <c r="S917" s="105"/>
      <c r="T917" s="105"/>
      <c r="U917" s="105"/>
      <c r="V917" s="104"/>
      <c r="W917" s="105"/>
      <c r="X917" s="105"/>
      <c r="Y917" s="104"/>
      <c r="Z917" s="105"/>
      <c r="AA917" s="105"/>
      <c r="AB917" s="104"/>
      <c r="AC917" s="105"/>
      <c r="AD917" s="303"/>
    </row>
    <row r="918" spans="1:30" ht="49.5">
      <c r="A918" s="176"/>
      <c r="C918" s="13" t="s">
        <v>621</v>
      </c>
      <c r="E918" s="174" t="s">
        <v>620</v>
      </c>
      <c r="F918" s="154"/>
      <c r="G918" s="26"/>
      <c r="H918" s="25"/>
      <c r="I918" s="25"/>
      <c r="J918" s="26"/>
      <c r="K918" s="25"/>
      <c r="L918" s="25"/>
      <c r="M918" s="25"/>
      <c r="N918" s="25"/>
      <c r="O918" s="25"/>
      <c r="P918" s="26"/>
      <c r="Q918" s="25"/>
      <c r="R918" s="26"/>
      <c r="S918" s="25"/>
      <c r="T918" s="25"/>
      <c r="U918" s="25"/>
      <c r="V918" s="26"/>
      <c r="W918" s="25"/>
      <c r="X918" s="25"/>
      <c r="Y918" s="26"/>
      <c r="Z918" s="25"/>
      <c r="AA918" s="25"/>
      <c r="AB918" s="26"/>
      <c r="AC918" s="25"/>
      <c r="AD918" s="251"/>
    </row>
    <row r="919" spans="1:30">
      <c r="A919" s="176"/>
      <c r="E919" s="178" t="s">
        <v>222</v>
      </c>
      <c r="F919" s="159">
        <v>9.3477971366246082E-2</v>
      </c>
      <c r="G919" s="104">
        <v>5.7353739718037929E-2</v>
      </c>
      <c r="H919" s="105">
        <v>9.6964206587563384E-2</v>
      </c>
      <c r="I919" s="105">
        <v>9.4578825187580318E-2</v>
      </c>
      <c r="J919" s="124">
        <v>8.8809481978535582E-2</v>
      </c>
      <c r="K919" s="92">
        <v>0.10411301174481205</v>
      </c>
      <c r="L919" s="92">
        <v>0.103102635190524</v>
      </c>
      <c r="M919" s="92">
        <v>6.5561032392004157E-2</v>
      </c>
      <c r="N919" s="92">
        <v>9.8553790006280145E-2</v>
      </c>
      <c r="O919" s="92">
        <v>8.0294331689172799E-2</v>
      </c>
      <c r="P919" s="78">
        <v>9.0383379320270324E-2</v>
      </c>
      <c r="Q919" s="79">
        <v>9.6511585184792567E-2</v>
      </c>
      <c r="R919" s="80">
        <v>8.6411223259314204E-2</v>
      </c>
      <c r="S919" s="81">
        <v>0.10002315590838555</v>
      </c>
      <c r="T919" s="81">
        <v>0.10047075373465394</v>
      </c>
      <c r="U919" s="81">
        <v>8.3240811785889365E-2</v>
      </c>
      <c r="V919" s="99">
        <v>8.8255462218584005E-2</v>
      </c>
      <c r="W919" s="100">
        <v>9.994631089196955E-2</v>
      </c>
      <c r="X919" s="100">
        <v>9.9093946674407546E-2</v>
      </c>
      <c r="Y919" s="84">
        <v>0.10030055551179312</v>
      </c>
      <c r="Z919" s="85">
        <v>9.7352125650745608E-2</v>
      </c>
      <c r="AA919" s="85">
        <v>8.3371412272325307E-2</v>
      </c>
      <c r="AB919" s="241">
        <v>9.9001913572598743E-2</v>
      </c>
      <c r="AC919" s="242">
        <v>9.8372585823620046E-2</v>
      </c>
      <c r="AD919" s="298">
        <v>7.914019243974306E-2</v>
      </c>
    </row>
    <row r="920" spans="1:30">
      <c r="A920" s="176"/>
      <c r="E920" s="178" t="s">
        <v>617</v>
      </c>
      <c r="F920" s="159">
        <v>0.25029182070485878</v>
      </c>
      <c r="G920" s="104">
        <v>0.19493594513605378</v>
      </c>
      <c r="H920" s="105">
        <v>0.24137560927576188</v>
      </c>
      <c r="I920" s="105">
        <v>0.26274768892757949</v>
      </c>
      <c r="J920" s="124">
        <v>0.35681441641588313</v>
      </c>
      <c r="K920" s="92">
        <v>0.19321942521978897</v>
      </c>
      <c r="L920" s="92">
        <v>0.16149177021064942</v>
      </c>
      <c r="M920" s="92">
        <v>0.28371879528265376</v>
      </c>
      <c r="N920" s="92">
        <v>0.158292156932447</v>
      </c>
      <c r="O920" s="92">
        <v>0.23612121865538216</v>
      </c>
      <c r="P920" s="78">
        <v>0.24438111698438572</v>
      </c>
      <c r="Q920" s="79">
        <v>0.25525292016284129</v>
      </c>
      <c r="R920" s="80">
        <v>0.23112382705825862</v>
      </c>
      <c r="S920" s="81">
        <v>0.25740269046310665</v>
      </c>
      <c r="T920" s="81">
        <v>0.27044779069847624</v>
      </c>
      <c r="U920" s="81">
        <v>0.24055235913456993</v>
      </c>
      <c r="V920" s="99">
        <v>0.21792713364681518</v>
      </c>
      <c r="W920" s="100">
        <v>0.24267733102346301</v>
      </c>
      <c r="X920" s="100">
        <v>0.3219200671974109</v>
      </c>
      <c r="Y920" s="84">
        <v>0.33614066308603602</v>
      </c>
      <c r="Z920" s="85">
        <v>0.23320452624385343</v>
      </c>
      <c r="AA920" s="85">
        <v>0.19610478688036662</v>
      </c>
      <c r="AB920" s="241">
        <v>0.31858459872336714</v>
      </c>
      <c r="AC920" s="242">
        <v>0.21578649417608756</v>
      </c>
      <c r="AD920" s="298">
        <v>0.20538950484451968</v>
      </c>
    </row>
    <row r="921" spans="1:30">
      <c r="A921" s="176"/>
      <c r="E921" s="178" t="s">
        <v>618</v>
      </c>
      <c r="F921" s="159">
        <v>0.2116067426056979</v>
      </c>
      <c r="G921" s="104">
        <v>0.12893027371638879</v>
      </c>
      <c r="H921" s="105">
        <v>0.24225690512530157</v>
      </c>
      <c r="I921" s="105">
        <v>0.20609066036562618</v>
      </c>
      <c r="J921" s="124">
        <v>0.21177180683151314</v>
      </c>
      <c r="K921" s="92">
        <v>0.19968129111739724</v>
      </c>
      <c r="L921" s="92">
        <v>0.22010426549014914</v>
      </c>
      <c r="M921" s="92">
        <v>0.18843884160408972</v>
      </c>
      <c r="N921" s="92">
        <v>0.2492979275532331</v>
      </c>
      <c r="O921" s="92">
        <v>0.23092818702101467</v>
      </c>
      <c r="P921" s="78">
        <v>0.20378996614310804</v>
      </c>
      <c r="Q921" s="79">
        <v>0.21922377545298438</v>
      </c>
      <c r="R921" s="80">
        <v>0.23963452035020988</v>
      </c>
      <c r="S921" s="81">
        <v>0.20918310332949705</v>
      </c>
      <c r="T921" s="81">
        <v>0.18407436437902111</v>
      </c>
      <c r="U921" s="81">
        <v>0.20691702081350077</v>
      </c>
      <c r="V921" s="99">
        <v>0.21798479892993292</v>
      </c>
      <c r="W921" s="100">
        <v>0.23100283309350489</v>
      </c>
      <c r="X921" s="100">
        <v>0.17899957383994911</v>
      </c>
      <c r="Y921" s="84">
        <v>0.15749264143805106</v>
      </c>
      <c r="Z921" s="85">
        <v>0.22927940068405994</v>
      </c>
      <c r="AA921" s="85">
        <v>0.23556060942837712</v>
      </c>
      <c r="AB921" s="241">
        <v>0.1932322856867523</v>
      </c>
      <c r="AC921" s="242">
        <v>0.23344706903819554</v>
      </c>
      <c r="AD921" s="298">
        <v>0.19959694192412425</v>
      </c>
    </row>
    <row r="922" spans="1:30">
      <c r="A922" s="176"/>
      <c r="E922" s="178" t="s">
        <v>619</v>
      </c>
      <c r="F922" s="159">
        <v>0.29759397189393044</v>
      </c>
      <c r="G922" s="104">
        <v>0.41554612553546649</v>
      </c>
      <c r="H922" s="105">
        <v>0.28946679139382603</v>
      </c>
      <c r="I922" s="105">
        <v>0.28742745512581352</v>
      </c>
      <c r="J922" s="124">
        <v>0.23461341554876725</v>
      </c>
      <c r="K922" s="92">
        <v>0.33140852221489681</v>
      </c>
      <c r="L922" s="92">
        <v>0.35434378137405703</v>
      </c>
      <c r="M922" s="92">
        <v>0.31768584826129609</v>
      </c>
      <c r="N922" s="92">
        <v>0.31632955339897861</v>
      </c>
      <c r="O922" s="92">
        <v>0.27758461137615337</v>
      </c>
      <c r="P922" s="78">
        <v>0.32304840968988285</v>
      </c>
      <c r="Q922" s="79">
        <v>0.27372886409234176</v>
      </c>
      <c r="R922" s="80">
        <v>0.29716247262431766</v>
      </c>
      <c r="S922" s="81">
        <v>0.29138081792198189</v>
      </c>
      <c r="T922" s="81">
        <v>0.29480722772482054</v>
      </c>
      <c r="U922" s="81">
        <v>0.3157333532666885</v>
      </c>
      <c r="V922" s="99">
        <v>0.3186765316087235</v>
      </c>
      <c r="W922" s="100">
        <v>0.26080733554667429</v>
      </c>
      <c r="X922" s="100">
        <v>0.28833124370796304</v>
      </c>
      <c r="Y922" s="84">
        <v>0.27457726406836114</v>
      </c>
      <c r="Z922" s="85">
        <v>0.3005933581601975</v>
      </c>
      <c r="AA922" s="85">
        <v>0.31355359018412399</v>
      </c>
      <c r="AB922" s="241">
        <v>0.26036702047109678</v>
      </c>
      <c r="AC922" s="242">
        <v>0.31525799270153027</v>
      </c>
      <c r="AD922" s="298">
        <v>0.32489386509847357</v>
      </c>
    </row>
    <row r="923" spans="1:30">
      <c r="A923" s="176"/>
      <c r="E923" s="178" t="s">
        <v>223</v>
      </c>
      <c r="F923" s="159">
        <v>0.14384869463768904</v>
      </c>
      <c r="G923" s="104">
        <v>0.20323391589405304</v>
      </c>
      <c r="H923" s="105">
        <v>0.12993648761754714</v>
      </c>
      <c r="I923" s="105">
        <v>0.14388291257306304</v>
      </c>
      <c r="J923" s="124">
        <v>0.10479634111092849</v>
      </c>
      <c r="K923" s="92">
        <v>0.16726370453608047</v>
      </c>
      <c r="L923" s="92">
        <v>0.15727786016266154</v>
      </c>
      <c r="M923" s="92">
        <v>0.14175439438622597</v>
      </c>
      <c r="N923" s="92">
        <v>0.1775265721090612</v>
      </c>
      <c r="O923" s="92">
        <v>0.17271771650359832</v>
      </c>
      <c r="P923" s="78">
        <v>0.13398772191112029</v>
      </c>
      <c r="Q923" s="79">
        <v>0.15323258247016897</v>
      </c>
      <c r="R923" s="80">
        <v>0.14407934698000122</v>
      </c>
      <c r="S923" s="81">
        <v>0.1417083991433466</v>
      </c>
      <c r="T923" s="81">
        <v>0.14241794564725191</v>
      </c>
      <c r="U923" s="81">
        <v>0.15016412040039662</v>
      </c>
      <c r="V923" s="99">
        <v>0.1528982445935663</v>
      </c>
      <c r="W923" s="100">
        <v>0.16123261991314922</v>
      </c>
      <c r="X923" s="100">
        <v>0.1116551685802694</v>
      </c>
      <c r="Y923" s="84">
        <v>0.12772888095494331</v>
      </c>
      <c r="Z923" s="85">
        <v>0.13541516296697437</v>
      </c>
      <c r="AA923" s="85">
        <v>0.16968674786145815</v>
      </c>
      <c r="AB923" s="241">
        <v>0.12794504329630088</v>
      </c>
      <c r="AC923" s="242">
        <v>0.13110767638848392</v>
      </c>
      <c r="AD923" s="298">
        <v>0.18873697294196387</v>
      </c>
    </row>
    <row r="924" spans="1:30">
      <c r="A924" s="176"/>
      <c r="E924" s="171" t="s">
        <v>32</v>
      </c>
      <c r="F924" s="159">
        <v>3.1807987915778075E-3</v>
      </c>
      <c r="G924" s="106"/>
      <c r="H924" s="115"/>
      <c r="I924" s="105">
        <v>5.2724578203374372E-3</v>
      </c>
      <c r="J924" s="124">
        <v>3.1945381143723989E-3</v>
      </c>
      <c r="K924" s="92">
        <v>4.3140451670244566E-3</v>
      </c>
      <c r="L924" s="92">
        <v>3.6796875719588462E-3</v>
      </c>
      <c r="M924" s="92">
        <v>2.8410880737302856E-3</v>
      </c>
      <c r="N924" s="91"/>
      <c r="O924" s="92">
        <v>2.3539347546786701E-3</v>
      </c>
      <c r="P924" s="78">
        <v>4.4094059512327904E-3</v>
      </c>
      <c r="Q924" s="79">
        <v>2.0502726368710573E-3</v>
      </c>
      <c r="R924" s="80">
        <v>1.5886097278983928E-3</v>
      </c>
      <c r="S924" s="81">
        <v>3.0183323368228483E-4</v>
      </c>
      <c r="T924" s="81">
        <v>7.7819178157762263E-3</v>
      </c>
      <c r="U924" s="81">
        <v>3.3923345989548184E-3</v>
      </c>
      <c r="V924" s="99">
        <v>4.2578290023780659E-3</v>
      </c>
      <c r="W924" s="100">
        <v>4.3335695312389884E-3</v>
      </c>
      <c r="X924" s="101"/>
      <c r="Y924" s="84">
        <v>3.7599949408153054E-3</v>
      </c>
      <c r="Z924" s="85">
        <v>4.1554262941691355E-3</v>
      </c>
      <c r="AA924" s="85">
        <v>1.7228533733488129E-3</v>
      </c>
      <c r="AB924" s="241">
        <v>8.6913824988413019E-4</v>
      </c>
      <c r="AC924" s="242">
        <v>6.0281818720826627E-3</v>
      </c>
      <c r="AD924" s="298">
        <v>2.242522751175586E-3</v>
      </c>
    </row>
    <row r="925" spans="1:30">
      <c r="A925" s="176"/>
      <c r="E925" s="172" t="s">
        <v>28</v>
      </c>
      <c r="F925" s="150">
        <f>(F919*1+F920*2+F921*3+F922*4+F923*5)/SUM(F919:F923)</f>
        <v>3.1485159972364976</v>
      </c>
      <c r="G925" s="24">
        <f t="shared" ref="G925:AD925" si="60">(G919*1+G920*2+G921*3+G922*4+G923*5)/SUM(G919:G923)</f>
        <v>3.5123705327514432</v>
      </c>
      <c r="H925" s="23">
        <f t="shared" si="60"/>
        <v>3.1140357441780315</v>
      </c>
      <c r="I925" s="23">
        <f t="shared" si="60"/>
        <v>3.123941416861796</v>
      </c>
      <c r="J925" s="24">
        <f t="shared" si="60"/>
        <v>2.909483559177485</v>
      </c>
      <c r="K925" s="23">
        <f t="shared" si="60"/>
        <v>3.2656364502219102</v>
      </c>
      <c r="L925" s="23">
        <f t="shared" si="60"/>
        <v>3.3023148854344337</v>
      </c>
      <c r="M925" s="23">
        <f t="shared" si="60"/>
        <v>3.186884732953041</v>
      </c>
      <c r="N925" s="23">
        <f t="shared" si="60"/>
        <v>3.3159829606720939</v>
      </c>
      <c r="O925" s="23">
        <f t="shared" si="60"/>
        <v>3.2268441386514888</v>
      </c>
      <c r="P925" s="24">
        <f t="shared" si="60"/>
        <v>3.1666106317985889</v>
      </c>
      <c r="Q925" s="23">
        <f t="shared" si="60"/>
        <v>3.1321889619117571</v>
      </c>
      <c r="R925" s="24">
        <f t="shared" si="60"/>
        <v>3.1816634853875234</v>
      </c>
      <c r="S925" s="23">
        <f t="shared" si="60"/>
        <v>3.1173840443344814</v>
      </c>
      <c r="T925" s="23">
        <f t="shared" si="60"/>
        <v>3.1091028502657756</v>
      </c>
      <c r="U925" s="23">
        <f t="shared" si="60"/>
        <v>3.2097391166232079</v>
      </c>
      <c r="V925" s="24">
        <f t="shared" si="60"/>
        <v>3.231018600408782</v>
      </c>
      <c r="W925" s="23">
        <f t="shared" si="60"/>
        <v>3.1413150210350347</v>
      </c>
      <c r="X925" s="23">
        <f t="shared" si="60"/>
        <v>2.9915336203222758</v>
      </c>
      <c r="Y925" s="24">
        <f t="shared" si="60"/>
        <v>2.993267939354658</v>
      </c>
      <c r="Z925" s="23">
        <f t="shared" si="60"/>
        <v>3.1441137606591969</v>
      </c>
      <c r="AA925" s="23">
        <f t="shared" si="60"/>
        <v>3.2905801013899305</v>
      </c>
      <c r="AB925" s="24">
        <f t="shared" si="60"/>
        <v>2.999668392982791</v>
      </c>
      <c r="AC925" s="23">
        <f t="shared" si="60"/>
        <v>3.165942008261188</v>
      </c>
      <c r="AD925" s="234">
        <f t="shared" si="60"/>
        <v>3.3394591661616082</v>
      </c>
    </row>
    <row r="926" spans="1:30">
      <c r="A926" s="176"/>
      <c r="E926" s="171"/>
      <c r="F926" s="154"/>
      <c r="G926" s="26"/>
      <c r="H926" s="25"/>
      <c r="I926" s="25"/>
      <c r="J926" s="26"/>
      <c r="K926" s="25"/>
      <c r="L926" s="25"/>
      <c r="M926" s="25"/>
      <c r="N926" s="25"/>
      <c r="O926" s="25"/>
      <c r="P926" s="26"/>
      <c r="Q926" s="25"/>
      <c r="R926" s="26"/>
      <c r="S926" s="25"/>
      <c r="T926" s="25"/>
      <c r="U926" s="25"/>
      <c r="V926" s="26"/>
      <c r="W926" s="25"/>
      <c r="X926" s="25"/>
      <c r="Y926" s="26"/>
      <c r="Z926" s="25"/>
      <c r="AA926" s="25"/>
      <c r="AB926" s="26"/>
      <c r="AC926" s="25"/>
      <c r="AD926" s="251"/>
    </row>
    <row r="927" spans="1:30" ht="49.5">
      <c r="A927" s="176"/>
      <c r="C927" s="13" t="s">
        <v>623</v>
      </c>
      <c r="E927" s="174" t="s">
        <v>622</v>
      </c>
      <c r="F927" s="154"/>
      <c r="G927" s="26"/>
      <c r="H927" s="25"/>
      <c r="I927" s="25"/>
      <c r="J927" s="26"/>
      <c r="K927" s="25"/>
      <c r="L927" s="25"/>
      <c r="M927" s="25"/>
      <c r="N927" s="25"/>
      <c r="O927" s="25"/>
      <c r="P927" s="26"/>
      <c r="Q927" s="25"/>
      <c r="R927" s="26"/>
      <c r="S927" s="25"/>
      <c r="T927" s="25"/>
      <c r="U927" s="25"/>
      <c r="V927" s="26"/>
      <c r="W927" s="25"/>
      <c r="X927" s="25"/>
      <c r="Y927" s="26"/>
      <c r="Z927" s="25"/>
      <c r="AA927" s="25"/>
      <c r="AB927" s="26"/>
      <c r="AC927" s="25"/>
      <c r="AD927" s="251"/>
    </row>
    <row r="928" spans="1:30">
      <c r="A928" s="176"/>
      <c r="E928" s="179" t="s">
        <v>222</v>
      </c>
      <c r="F928" s="160">
        <v>4.4216996995513798E-2</v>
      </c>
      <c r="G928" s="109">
        <v>6.5575023329150176E-2</v>
      </c>
      <c r="H928" s="110">
        <v>4.2102309093594602E-2</v>
      </c>
      <c r="I928" s="110">
        <v>4.2000394851591245E-2</v>
      </c>
      <c r="J928" s="124">
        <v>2.8903890784853982E-2</v>
      </c>
      <c r="K928" s="92">
        <v>4.12989985136301E-2</v>
      </c>
      <c r="L928" s="92">
        <v>7.228122207996758E-2</v>
      </c>
      <c r="M928" s="92">
        <v>3.5553995511874333E-2</v>
      </c>
      <c r="N928" s="92">
        <v>6.7991622503117868E-2</v>
      </c>
      <c r="O928" s="92">
        <v>5.840812916093905E-2</v>
      </c>
      <c r="P928" s="78">
        <v>3.9811641326637934E-2</v>
      </c>
      <c r="Q928" s="79">
        <v>4.8372310976300209E-2</v>
      </c>
      <c r="R928" s="80">
        <v>4.6371941823821219E-2</v>
      </c>
      <c r="S928" s="81">
        <v>4.1480180961695978E-2</v>
      </c>
      <c r="T928" s="81">
        <v>5.2374861078068664E-2</v>
      </c>
      <c r="U928" s="81">
        <v>2.9066725294052985E-2</v>
      </c>
      <c r="V928" s="99">
        <v>4.7946862628587474E-2</v>
      </c>
      <c r="W928" s="100">
        <v>4.1426517584166433E-2</v>
      </c>
      <c r="X928" s="100">
        <v>4.0292506376960177E-2</v>
      </c>
      <c r="Y928" s="84">
        <v>3.3872016366851797E-2</v>
      </c>
      <c r="Z928" s="85">
        <v>3.8751468585618544E-2</v>
      </c>
      <c r="AA928" s="85">
        <v>5.837000518000765E-2</v>
      </c>
      <c r="AB928" s="241">
        <v>3.7941933908842443E-2</v>
      </c>
      <c r="AC928" s="242">
        <v>3.9951495186067783E-2</v>
      </c>
      <c r="AD928" s="298">
        <v>6.0328481972232881E-2</v>
      </c>
    </row>
    <row r="929" spans="1:30">
      <c r="A929" s="176"/>
      <c r="E929" s="179" t="s">
        <v>617</v>
      </c>
      <c r="F929" s="160">
        <v>0.19765930795218206</v>
      </c>
      <c r="G929" s="109">
        <v>0.12970605270779031</v>
      </c>
      <c r="H929" s="110">
        <v>0.2317020333809266</v>
      </c>
      <c r="I929" s="110">
        <v>0.18899866776451296</v>
      </c>
      <c r="J929" s="124">
        <v>0.24033490730446661</v>
      </c>
      <c r="K929" s="92">
        <v>0.15133583840247172</v>
      </c>
      <c r="L929" s="92">
        <v>0.1894210133647726</v>
      </c>
      <c r="M929" s="92">
        <v>0.22624533486937634</v>
      </c>
      <c r="N929" s="92">
        <v>0.17562527586789151</v>
      </c>
      <c r="O929" s="92">
        <v>0.18955463913820828</v>
      </c>
      <c r="P929" s="78">
        <v>0.19214355999455582</v>
      </c>
      <c r="Q929" s="79">
        <v>0.20312202608253607</v>
      </c>
      <c r="R929" s="80">
        <v>0.15924983348410893</v>
      </c>
      <c r="S929" s="81">
        <v>0.21673584638301255</v>
      </c>
      <c r="T929" s="81">
        <v>0.20774216089544451</v>
      </c>
      <c r="U929" s="81">
        <v>0.22690997031988569</v>
      </c>
      <c r="V929" s="99">
        <v>0.21322642677878817</v>
      </c>
      <c r="W929" s="100">
        <v>0.1630895238192866</v>
      </c>
      <c r="X929" s="100">
        <v>0.19993700242725942</v>
      </c>
      <c r="Y929" s="84">
        <v>0.20257862235308999</v>
      </c>
      <c r="Z929" s="85">
        <v>0.19265757256148036</v>
      </c>
      <c r="AA929" s="85">
        <v>0.19399939518879364</v>
      </c>
      <c r="AB929" s="241">
        <v>0.18603120818365876</v>
      </c>
      <c r="AC929" s="242">
        <v>0.20116177638728477</v>
      </c>
      <c r="AD929" s="298">
        <v>0.2010874896472426</v>
      </c>
    </row>
    <row r="930" spans="1:30">
      <c r="A930" s="176"/>
      <c r="E930" s="179" t="s">
        <v>618</v>
      </c>
      <c r="F930" s="160">
        <v>0.21846094402327312</v>
      </c>
      <c r="G930" s="109">
        <v>0.17564436721691284</v>
      </c>
      <c r="H930" s="110">
        <v>0.24729555413322829</v>
      </c>
      <c r="I930" s="110">
        <v>0.20878270156215101</v>
      </c>
      <c r="J930" s="124">
        <v>0.18953490239269433</v>
      </c>
      <c r="K930" s="92">
        <v>0.25712575252211961</v>
      </c>
      <c r="L930" s="92">
        <v>0.17277952269984986</v>
      </c>
      <c r="M930" s="92">
        <v>0.19313640781941893</v>
      </c>
      <c r="N930" s="92">
        <v>0.2868581720586188</v>
      </c>
      <c r="O930" s="92">
        <v>0.21935617189114398</v>
      </c>
      <c r="P930" s="78">
        <v>0.20613630931875296</v>
      </c>
      <c r="Q930" s="79">
        <v>0.23025921116349893</v>
      </c>
      <c r="R930" s="80">
        <v>0.22207155709755347</v>
      </c>
      <c r="S930" s="81">
        <v>0.19857055467040849</v>
      </c>
      <c r="T930" s="81">
        <v>0.22330716371698198</v>
      </c>
      <c r="U930" s="81">
        <v>0.23916455974497086</v>
      </c>
      <c r="V930" s="99">
        <v>0.21127081907369383</v>
      </c>
      <c r="W930" s="100">
        <v>0.25789769072471419</v>
      </c>
      <c r="X930" s="100">
        <v>0.19181649177634624</v>
      </c>
      <c r="Y930" s="84">
        <v>0.18115925949758915</v>
      </c>
      <c r="Z930" s="85">
        <v>0.2223204987850792</v>
      </c>
      <c r="AA930" s="85">
        <v>0.2488445148679575</v>
      </c>
      <c r="AB930" s="241">
        <v>0.18454624049868482</v>
      </c>
      <c r="AC930" s="242">
        <v>0.25182380374555929</v>
      </c>
      <c r="AD930" s="298">
        <v>0.21803807331304376</v>
      </c>
    </row>
    <row r="931" spans="1:30">
      <c r="A931" s="176"/>
      <c r="E931" s="179" t="s">
        <v>619</v>
      </c>
      <c r="F931" s="160">
        <v>0.31457199278623194</v>
      </c>
      <c r="G931" s="109">
        <v>0.42290520320494257</v>
      </c>
      <c r="H931" s="110">
        <v>0.2742267736694402</v>
      </c>
      <c r="I931" s="110">
        <v>0.32264194059711715</v>
      </c>
      <c r="J931" s="124">
        <v>0.28549770894159809</v>
      </c>
      <c r="K931" s="92">
        <v>0.33564353970383026</v>
      </c>
      <c r="L931" s="92">
        <v>0.35359771205408541</v>
      </c>
      <c r="M931" s="92">
        <v>0.34858576040129124</v>
      </c>
      <c r="N931" s="92">
        <v>0.27630039310248805</v>
      </c>
      <c r="O931" s="92">
        <v>0.27818657179051776</v>
      </c>
      <c r="P931" s="78">
        <v>0.30852426540833727</v>
      </c>
      <c r="Q931" s="79">
        <v>0.31891236836462544</v>
      </c>
      <c r="R931" s="80">
        <v>0.31610084401188976</v>
      </c>
      <c r="S931" s="81">
        <v>0.33448536857639544</v>
      </c>
      <c r="T931" s="81">
        <v>0.29008393355652784</v>
      </c>
      <c r="U931" s="81">
        <v>0.32003297790480384</v>
      </c>
      <c r="V931" s="99">
        <v>0.3346652776837582</v>
      </c>
      <c r="W931" s="100">
        <v>0.32280137054757835</v>
      </c>
      <c r="X931" s="100">
        <v>0.27107979074923877</v>
      </c>
      <c r="Y931" s="84">
        <v>0.29812921736004633</v>
      </c>
      <c r="Z931" s="85">
        <v>0.32608692024245012</v>
      </c>
      <c r="AA931" s="85">
        <v>0.3152831212837261</v>
      </c>
      <c r="AB931" s="241">
        <v>0.31505544307654465</v>
      </c>
      <c r="AC931" s="242">
        <v>0.2920920584331938</v>
      </c>
      <c r="AD931" s="298">
        <v>0.34842631878918373</v>
      </c>
    </row>
    <row r="932" spans="1:30">
      <c r="A932" s="176"/>
      <c r="E932" s="179" t="s">
        <v>223</v>
      </c>
      <c r="F932" s="160">
        <v>0.22214910642246058</v>
      </c>
      <c r="G932" s="109">
        <v>0.20616935354120411</v>
      </c>
      <c r="H932" s="110">
        <v>0.20124563044655605</v>
      </c>
      <c r="I932" s="110">
        <v>0.23450401821084557</v>
      </c>
      <c r="J932" s="124">
        <v>0.25572859057638703</v>
      </c>
      <c r="K932" s="92">
        <v>0.21028182569092382</v>
      </c>
      <c r="L932" s="92">
        <v>0.20741187631828606</v>
      </c>
      <c r="M932" s="92">
        <v>0.19070933986151611</v>
      </c>
      <c r="N932" s="92">
        <v>0.18942681687704216</v>
      </c>
      <c r="O932" s="92">
        <v>0.25214055326451218</v>
      </c>
      <c r="P932" s="78">
        <v>0.250349541964898</v>
      </c>
      <c r="Q932" s="79">
        <v>0.19647249721129359</v>
      </c>
      <c r="R932" s="80">
        <v>0.25397301945502082</v>
      </c>
      <c r="S932" s="81">
        <v>0.20757947027115453</v>
      </c>
      <c r="T932" s="81">
        <v>0.22259689481469225</v>
      </c>
      <c r="U932" s="81">
        <v>0.17871825876662636</v>
      </c>
      <c r="V932" s="99">
        <v>0.18733530899855336</v>
      </c>
      <c r="W932" s="100">
        <v>0.21478489732425443</v>
      </c>
      <c r="X932" s="100">
        <v>0.29619729357486518</v>
      </c>
      <c r="Y932" s="84">
        <v>0.27989291428038887</v>
      </c>
      <c r="Z932" s="85">
        <v>0.22018353982537181</v>
      </c>
      <c r="AA932" s="85">
        <v>0.17828098154944236</v>
      </c>
      <c r="AB932" s="241">
        <v>0.27505309356030638</v>
      </c>
      <c r="AC932" s="242">
        <v>0.21195515335220896</v>
      </c>
      <c r="AD932" s="298">
        <v>0.1669007290079606</v>
      </c>
    </row>
    <row r="933" spans="1:30">
      <c r="A933" s="176"/>
      <c r="E933" s="171" t="s">
        <v>32</v>
      </c>
      <c r="F933" s="160">
        <v>2.9416518203385371E-3</v>
      </c>
      <c r="G933" s="111"/>
      <c r="H933" s="110">
        <v>3.4276992762542467E-3</v>
      </c>
      <c r="I933" s="110">
        <v>3.072277013781979E-3</v>
      </c>
      <c r="J933" s="123"/>
      <c r="K933" s="92">
        <v>4.3140451670244566E-3</v>
      </c>
      <c r="L933" s="92">
        <v>4.5086534830384361E-3</v>
      </c>
      <c r="M933" s="92">
        <v>5.7691615365230223E-3</v>
      </c>
      <c r="N933" s="92">
        <v>3.7977195908416301E-3</v>
      </c>
      <c r="O933" s="92">
        <v>2.3539347546786701E-3</v>
      </c>
      <c r="P933" s="78">
        <v>3.0346819868180188E-3</v>
      </c>
      <c r="Q933" s="79">
        <v>2.8615862017457422E-3</v>
      </c>
      <c r="R933" s="80">
        <v>2.2328041276058496E-3</v>
      </c>
      <c r="S933" s="81">
        <v>1.1485791373329693E-3</v>
      </c>
      <c r="T933" s="81">
        <v>3.8949859382847577E-3</v>
      </c>
      <c r="U933" s="81">
        <v>6.1075079696603276E-3</v>
      </c>
      <c r="V933" s="99">
        <v>5.5553048366190046E-3</v>
      </c>
      <c r="W933" s="101"/>
      <c r="X933" s="100">
        <v>6.769150953301505E-4</v>
      </c>
      <c r="Y933" s="84">
        <v>4.367970142033919E-3</v>
      </c>
      <c r="Z933" s="94"/>
      <c r="AA933" s="85">
        <v>5.2219819300727589E-3</v>
      </c>
      <c r="AB933" s="241">
        <v>1.372080771962929E-3</v>
      </c>
      <c r="AC933" s="242">
        <v>3.0157128956854106E-3</v>
      </c>
      <c r="AD933" s="298">
        <v>5.2189072703364174E-3</v>
      </c>
    </row>
    <row r="934" spans="1:30">
      <c r="A934" s="176"/>
      <c r="E934" s="172" t="s">
        <v>28</v>
      </c>
      <c r="F934" s="150">
        <f>(F928*1+F929*2+F930*3+F931*4+F932*5)/SUM(F928:F932)</f>
        <v>3.4741717518850295</v>
      </c>
      <c r="G934" s="24">
        <f t="shared" ref="G934:AD934" si="61">(G928*1+G929*2+G930*3+G931*4+G932*5)/SUM(G928:G932)</f>
        <v>3.5743878109212601</v>
      </c>
      <c r="H934" s="23">
        <f t="shared" si="61"/>
        <v>3.362052389708607</v>
      </c>
      <c r="I934" s="23">
        <f t="shared" si="61"/>
        <v>3.5202488681903006</v>
      </c>
      <c r="J934" s="24">
        <f t="shared" si="61"/>
        <v>3.4988122012201979</v>
      </c>
      <c r="K934" s="23">
        <f t="shared" si="61"/>
        <v>3.5245362286380311</v>
      </c>
      <c r="L934" s="23">
        <f t="shared" si="61"/>
        <v>3.436405608834237</v>
      </c>
      <c r="M934" s="23">
        <f t="shared" si="61"/>
        <v>3.4351616319805909</v>
      </c>
      <c r="N934" s="23">
        <f t="shared" si="61"/>
        <v>3.3448551692145743</v>
      </c>
      <c r="O934" s="23">
        <f t="shared" si="61"/>
        <v>3.4772201258994428</v>
      </c>
      <c r="P934" s="24">
        <f t="shared" si="61"/>
        <v>3.539092480931413</v>
      </c>
      <c r="Q934" s="23">
        <f t="shared" si="61"/>
        <v>3.4131730450366868</v>
      </c>
      <c r="R934" s="24">
        <f t="shared" si="61"/>
        <v>3.5733333067640172</v>
      </c>
      <c r="S934" s="23">
        <f t="shared" si="61"/>
        <v>3.4504654960831891</v>
      </c>
      <c r="T934" s="23">
        <f t="shared" si="61"/>
        <v>3.424439024165113</v>
      </c>
      <c r="U934" s="23">
        <f t="shared" si="61"/>
        <v>3.3948375480012034</v>
      </c>
      <c r="V934" s="24">
        <f t="shared" si="61"/>
        <v>3.4024514843222615</v>
      </c>
      <c r="W934" s="23">
        <f t="shared" si="61"/>
        <v>3.506428606208468</v>
      </c>
      <c r="X934" s="23">
        <f t="shared" si="61"/>
        <v>3.58334723926987</v>
      </c>
      <c r="Y934" s="24">
        <f t="shared" si="61"/>
        <v>3.5901702368071216</v>
      </c>
      <c r="Z934" s="23">
        <f t="shared" si="61"/>
        <v>3.4962934901604763</v>
      </c>
      <c r="AA934" s="23">
        <f t="shared" si="61"/>
        <v>3.3630012648795966</v>
      </c>
      <c r="AB934" s="24">
        <f t="shared" si="61"/>
        <v>3.604075394429326</v>
      </c>
      <c r="AC934" s="23">
        <f t="shared" si="61"/>
        <v>3.4362532128178711</v>
      </c>
      <c r="AD934" s="234">
        <f t="shared" si="61"/>
        <v>3.3623745222421109</v>
      </c>
    </row>
    <row r="935" spans="1:30">
      <c r="A935" s="176"/>
      <c r="E935" s="172"/>
      <c r="F935" s="154"/>
      <c r="G935" s="26"/>
      <c r="H935" s="25"/>
      <c r="I935" s="25"/>
      <c r="J935" s="26"/>
      <c r="K935" s="25"/>
      <c r="L935" s="25"/>
      <c r="M935" s="25"/>
      <c r="N935" s="25"/>
      <c r="O935" s="25"/>
      <c r="P935" s="26"/>
      <c r="Q935" s="25"/>
      <c r="R935" s="26"/>
      <c r="S935" s="25"/>
      <c r="T935" s="25"/>
      <c r="U935" s="25"/>
      <c r="V935" s="26"/>
      <c r="W935" s="25"/>
      <c r="X935" s="25"/>
      <c r="Y935" s="26"/>
      <c r="Z935" s="25"/>
      <c r="AA935" s="25"/>
      <c r="AB935" s="26"/>
      <c r="AC935" s="25"/>
      <c r="AD935" s="251"/>
    </row>
    <row r="936" spans="1:30" ht="49.5">
      <c r="A936" s="176"/>
      <c r="C936" s="13" t="s">
        <v>625</v>
      </c>
      <c r="E936" s="174" t="s">
        <v>624</v>
      </c>
      <c r="F936" s="154"/>
      <c r="G936" s="26"/>
      <c r="H936" s="25"/>
      <c r="I936" s="25"/>
      <c r="J936" s="26"/>
      <c r="K936" s="25"/>
      <c r="L936" s="25"/>
      <c r="M936" s="25"/>
      <c r="N936" s="25"/>
      <c r="O936" s="25"/>
      <c r="P936" s="26"/>
      <c r="Q936" s="25"/>
      <c r="R936" s="26"/>
      <c r="S936" s="25"/>
      <c r="T936" s="25"/>
      <c r="U936" s="25"/>
      <c r="V936" s="26"/>
      <c r="W936" s="25"/>
      <c r="X936" s="25"/>
      <c r="Y936" s="26"/>
      <c r="Z936" s="25"/>
      <c r="AA936" s="25"/>
      <c r="AB936" s="26"/>
      <c r="AC936" s="25"/>
      <c r="AD936" s="251"/>
    </row>
    <row r="937" spans="1:30">
      <c r="A937" s="176"/>
      <c r="E937" s="179" t="s">
        <v>222</v>
      </c>
      <c r="F937" s="160">
        <v>2.0902608816890145E-2</v>
      </c>
      <c r="G937" s="109">
        <v>2.3494157633288416E-2</v>
      </c>
      <c r="H937" s="110">
        <v>1.9995076559499777E-2</v>
      </c>
      <c r="I937" s="110">
        <v>2.0409463997015296E-2</v>
      </c>
      <c r="J937" s="124">
        <v>1.3251369862366733E-2</v>
      </c>
      <c r="K937" s="92">
        <v>1.7232364107577239E-2</v>
      </c>
      <c r="L937" s="92">
        <v>2.5527485913368661E-2</v>
      </c>
      <c r="M937" s="92">
        <v>2.2371693522499195E-2</v>
      </c>
      <c r="N937" s="92">
        <v>4.6082157531304527E-2</v>
      </c>
      <c r="O937" s="92">
        <v>2.5345228789879878E-2</v>
      </c>
      <c r="P937" s="78">
        <v>2.235702470727673E-2</v>
      </c>
      <c r="Q937" s="79">
        <v>1.9596245664101015E-2</v>
      </c>
      <c r="R937" s="80">
        <v>2.3077611317115845E-2</v>
      </c>
      <c r="S937" s="81">
        <v>1.6178030918321852E-2</v>
      </c>
      <c r="T937" s="81">
        <v>2.6359251252452323E-2</v>
      </c>
      <c r="U937" s="81">
        <v>1.4670802837864873E-2</v>
      </c>
      <c r="V937" s="99">
        <v>3.0162684944042773E-2</v>
      </c>
      <c r="W937" s="100">
        <v>1.482668880867536E-2</v>
      </c>
      <c r="X937" s="100">
        <v>8.8604123741902966E-3</v>
      </c>
      <c r="Y937" s="84">
        <v>8.0602929885990951E-3</v>
      </c>
      <c r="Z937" s="85">
        <v>1.877867283471597E-2</v>
      </c>
      <c r="AA937" s="85">
        <v>3.5388167057791006E-2</v>
      </c>
      <c r="AB937" s="241">
        <v>8.8455777617879854E-3</v>
      </c>
      <c r="AC937" s="242">
        <v>1.9734945180256609E-2</v>
      </c>
      <c r="AD937" s="298">
        <v>4.0888269689485571E-2</v>
      </c>
    </row>
    <row r="938" spans="1:30">
      <c r="A938" s="176"/>
      <c r="E938" s="179" t="s">
        <v>617</v>
      </c>
      <c r="F938" s="160">
        <v>4.9848650294493424E-2</v>
      </c>
      <c r="G938" s="109">
        <v>5.3009673591698017E-2</v>
      </c>
      <c r="H938" s="110">
        <v>3.5836738713012656E-2</v>
      </c>
      <c r="I938" s="110">
        <v>5.6940989926626037E-2</v>
      </c>
      <c r="J938" s="124">
        <v>4.777917469157434E-2</v>
      </c>
      <c r="K938" s="92">
        <v>6.1685974319252337E-2</v>
      </c>
      <c r="L938" s="92">
        <v>4.0395876364624425E-2</v>
      </c>
      <c r="M938" s="92">
        <v>4.4242371513516919E-2</v>
      </c>
      <c r="N938" s="92">
        <v>4.4286979627989373E-2</v>
      </c>
      <c r="O938" s="92">
        <v>4.1822772072630562E-2</v>
      </c>
      <c r="P938" s="78">
        <v>5.3291915758215139E-2</v>
      </c>
      <c r="Q938" s="79">
        <v>4.6755130349516075E-2</v>
      </c>
      <c r="R938" s="80">
        <v>5.3236373035361016E-2</v>
      </c>
      <c r="S938" s="81">
        <v>5.4382975683992127E-2</v>
      </c>
      <c r="T938" s="81">
        <v>4.385853006517694E-2</v>
      </c>
      <c r="U938" s="81">
        <v>4.5160042123869683E-2</v>
      </c>
      <c r="V938" s="99">
        <v>5.7289796071868446E-2</v>
      </c>
      <c r="W938" s="100">
        <v>4.5742212176310873E-2</v>
      </c>
      <c r="X938" s="100">
        <v>3.9973763396232008E-2</v>
      </c>
      <c r="Y938" s="84">
        <v>3.8408710663773174E-2</v>
      </c>
      <c r="Z938" s="85">
        <v>4.5711319939187305E-2</v>
      </c>
      <c r="AA938" s="85">
        <v>6.2677198404975862E-2</v>
      </c>
      <c r="AB938" s="241">
        <v>4.1302001497819353E-2</v>
      </c>
      <c r="AC938" s="242">
        <v>5.58000742354922E-2</v>
      </c>
      <c r="AD938" s="298">
        <v>5.0069473676368145E-2</v>
      </c>
    </row>
    <row r="939" spans="1:30">
      <c r="A939" s="176"/>
      <c r="E939" s="179" t="s">
        <v>618</v>
      </c>
      <c r="F939" s="160">
        <v>5.961518442531346E-2</v>
      </c>
      <c r="G939" s="109">
        <v>4.6944070148623368E-2</v>
      </c>
      <c r="H939" s="110">
        <v>7.744965782088524E-2</v>
      </c>
      <c r="I939" s="110">
        <v>5.20131202586743E-2</v>
      </c>
      <c r="J939" s="124">
        <v>3.3740033607793832E-2</v>
      </c>
      <c r="K939" s="92">
        <v>8.6521234087560503E-2</v>
      </c>
      <c r="L939" s="92">
        <v>6.2851590114143735E-2</v>
      </c>
      <c r="M939" s="92">
        <v>3.721315360776184E-2</v>
      </c>
      <c r="N939" s="92">
        <v>8.1988677937382057E-2</v>
      </c>
      <c r="O939" s="92">
        <v>6.9045757975975494E-2</v>
      </c>
      <c r="P939" s="78">
        <v>5.530157985907605E-2</v>
      </c>
      <c r="Q939" s="79">
        <v>6.3713848435221571E-2</v>
      </c>
      <c r="R939" s="80">
        <v>5.1951963893390067E-2</v>
      </c>
      <c r="S939" s="81">
        <v>6.2705278279873142E-2</v>
      </c>
      <c r="T939" s="81">
        <v>6.0116562252540827E-2</v>
      </c>
      <c r="U939" s="81">
        <v>6.9706649899197309E-2</v>
      </c>
      <c r="V939" s="99">
        <v>6.0635007192485969E-2</v>
      </c>
      <c r="W939" s="100">
        <v>9.4494353659646049E-2</v>
      </c>
      <c r="X939" s="100">
        <v>2.4975418624529989E-2</v>
      </c>
      <c r="Y939" s="84">
        <v>4.569903209915991E-2</v>
      </c>
      <c r="Z939" s="85">
        <v>6.4852132032302154E-2</v>
      </c>
      <c r="AA939" s="85">
        <v>6.7534771907732813E-2</v>
      </c>
      <c r="AB939" s="241">
        <v>5.9763175670714694E-2</v>
      </c>
      <c r="AC939" s="242">
        <v>5.5346051914487854E-2</v>
      </c>
      <c r="AD939" s="298">
        <v>7.0087081124641612E-2</v>
      </c>
    </row>
    <row r="940" spans="1:30">
      <c r="A940" s="176"/>
      <c r="E940" s="179" t="s">
        <v>619</v>
      </c>
      <c r="F940" s="160">
        <v>0.2937003322722338</v>
      </c>
      <c r="G940" s="109">
        <v>0.35656336102005104</v>
      </c>
      <c r="H940" s="110">
        <v>0.29846979469253115</v>
      </c>
      <c r="I940" s="110">
        <v>0.28326182481449241</v>
      </c>
      <c r="J940" s="124">
        <v>0.3047456131816606</v>
      </c>
      <c r="K940" s="92">
        <v>0.29175719666091821</v>
      </c>
      <c r="L940" s="92">
        <v>0.30159092008096217</v>
      </c>
      <c r="M940" s="92">
        <v>0.30175235432298403</v>
      </c>
      <c r="N940" s="92">
        <v>0.26842353164223232</v>
      </c>
      <c r="O940" s="92">
        <v>0.22652578996073777</v>
      </c>
      <c r="P940" s="78">
        <v>0.28099024472837625</v>
      </c>
      <c r="Q940" s="79">
        <v>0.30439260673132695</v>
      </c>
      <c r="R940" s="80">
        <v>0.28564285075205537</v>
      </c>
      <c r="S940" s="81">
        <v>0.3223843903832706</v>
      </c>
      <c r="T940" s="81">
        <v>0.26352240507623897</v>
      </c>
      <c r="U940" s="81">
        <v>0.3145087710426977</v>
      </c>
      <c r="V940" s="99">
        <v>0.33507582666578917</v>
      </c>
      <c r="W940" s="100">
        <v>0.2550674831532373</v>
      </c>
      <c r="X940" s="100">
        <v>0.25063491592922538</v>
      </c>
      <c r="Y940" s="84">
        <v>0.27860877013131674</v>
      </c>
      <c r="Z940" s="85">
        <v>0.27920352726975367</v>
      </c>
      <c r="AA940" s="85">
        <v>0.3272146223265221</v>
      </c>
      <c r="AB940" s="241">
        <v>0.28078606146933144</v>
      </c>
      <c r="AC940" s="242">
        <v>0.29056453898865919</v>
      </c>
      <c r="AD940" s="298">
        <v>0.32075481069509687</v>
      </c>
    </row>
    <row r="941" spans="1:30">
      <c r="A941" s="176"/>
      <c r="E941" s="179" t="s">
        <v>223</v>
      </c>
      <c r="F941" s="160">
        <v>0.57408976820971569</v>
      </c>
      <c r="G941" s="109">
        <v>0.51998873760633912</v>
      </c>
      <c r="H941" s="110">
        <v>0.56582836886416232</v>
      </c>
      <c r="I941" s="110">
        <v>0.58559258798656888</v>
      </c>
      <c r="J941" s="124">
        <v>0.60048380865660445</v>
      </c>
      <c r="K941" s="92">
        <v>0.5401595926069066</v>
      </c>
      <c r="L941" s="92">
        <v>0.56805218788929646</v>
      </c>
      <c r="M941" s="92">
        <v>0.59149533635542706</v>
      </c>
      <c r="N941" s="92">
        <v>0.55468331106641267</v>
      </c>
      <c r="O941" s="92">
        <v>0.63490651644609764</v>
      </c>
      <c r="P941" s="78">
        <v>0.58595123666627591</v>
      </c>
      <c r="Q941" s="79">
        <v>0.56394061918956406</v>
      </c>
      <c r="R941" s="80">
        <v>0.58512192939726215</v>
      </c>
      <c r="S941" s="81">
        <v>0.54320074559720932</v>
      </c>
      <c r="T941" s="81">
        <v>0.60242295938480139</v>
      </c>
      <c r="U941" s="81">
        <v>0.55444334273572105</v>
      </c>
      <c r="V941" s="99">
        <v>0.51314046815405401</v>
      </c>
      <c r="W941" s="100">
        <v>0.58986926220213043</v>
      </c>
      <c r="X941" s="100">
        <v>0.67555548967582235</v>
      </c>
      <c r="Y941" s="84">
        <v>0.62651387058264885</v>
      </c>
      <c r="Z941" s="85">
        <v>0.59079014780955819</v>
      </c>
      <c r="AA941" s="85">
        <v>0.50464865586781904</v>
      </c>
      <c r="AB941" s="241">
        <v>0.60930318360034652</v>
      </c>
      <c r="AC941" s="242">
        <v>0.57657098626805836</v>
      </c>
      <c r="AD941" s="298">
        <v>0.51391025664904677</v>
      </c>
    </row>
    <row r="942" spans="1:30">
      <c r="A942" s="176"/>
      <c r="E942" s="171" t="s">
        <v>32</v>
      </c>
      <c r="F942" s="160">
        <v>1.8434559813534912E-3</v>
      </c>
      <c r="G942" s="111"/>
      <c r="H942" s="110">
        <v>2.4203633499089165E-3</v>
      </c>
      <c r="I942" s="110">
        <v>1.78201301662314E-3</v>
      </c>
      <c r="J942" s="123"/>
      <c r="K942" s="92">
        <v>2.6436382177851248E-3</v>
      </c>
      <c r="L942" s="92">
        <v>1.5819396376045701E-3</v>
      </c>
      <c r="M942" s="92">
        <v>2.9250906778110122E-3</v>
      </c>
      <c r="N942" s="92">
        <v>4.535342194679045E-3</v>
      </c>
      <c r="O942" s="92">
        <v>2.3539347546786701E-3</v>
      </c>
      <c r="P942" s="78">
        <v>2.1079982807799009E-3</v>
      </c>
      <c r="Q942" s="79">
        <v>1.6015496302703119E-3</v>
      </c>
      <c r="R942" s="80">
        <v>9.6927160481554016E-4</v>
      </c>
      <c r="S942" s="81">
        <v>1.1485791373329693E-3</v>
      </c>
      <c r="T942" s="81">
        <v>3.7202919687895431E-3</v>
      </c>
      <c r="U942" s="81">
        <v>1.5103913606493583E-3</v>
      </c>
      <c r="V942" s="99">
        <v>3.6962169717596987E-3</v>
      </c>
      <c r="W942" s="101"/>
      <c r="X942" s="101"/>
      <c r="Y942" s="84">
        <v>2.7093235345022702E-3</v>
      </c>
      <c r="Z942" s="85">
        <v>6.6420011448273318E-4</v>
      </c>
      <c r="AA942" s="85">
        <v>2.5365844351592161E-3</v>
      </c>
      <c r="AB942" s="244"/>
      <c r="AC942" s="242">
        <v>1.9834034130457915E-3</v>
      </c>
      <c r="AD942" s="298">
        <v>4.2901081653610087E-3</v>
      </c>
    </row>
    <row r="943" spans="1:30">
      <c r="A943" s="176"/>
      <c r="E943" s="172" t="s">
        <v>28</v>
      </c>
      <c r="F943" s="150">
        <f>(F937*1+F938*2+F939*3+F940*4+F941*5)/SUM(F937:F941)</f>
        <v>4.3527196799484873</v>
      </c>
      <c r="G943" s="24">
        <f t="shared" ref="G943:AD943" si="62">(G937*1+G938*2+G939*3+G940*4+G941*5)/SUM(G937:G941)</f>
        <v>4.2965428473744547</v>
      </c>
      <c r="H943" s="23">
        <f t="shared" si="62"/>
        <v>4.3575854907550351</v>
      </c>
      <c r="I943" s="23">
        <f t="shared" si="62"/>
        <v>4.3591090328545299</v>
      </c>
      <c r="J943" s="24">
        <f t="shared" si="62"/>
        <v>4.4314313160785614</v>
      </c>
      <c r="K943" s="23">
        <f t="shared" si="62"/>
        <v>4.2793077060844364</v>
      </c>
      <c r="L943" s="23">
        <f t="shared" si="62"/>
        <v>4.3483774994810771</v>
      </c>
      <c r="M943" s="23">
        <f t="shared" si="62"/>
        <v>4.3998519624008576</v>
      </c>
      <c r="N943" s="23">
        <f t="shared" si="62"/>
        <v>4.2469944054279249</v>
      </c>
      <c r="O943" s="23">
        <f t="shared" si="62"/>
        <v>4.4071379040174348</v>
      </c>
      <c r="P943" s="24">
        <f t="shared" si="62"/>
        <v>4.3577488852038995</v>
      </c>
      <c r="Q943" s="23">
        <f t="shared" si="62"/>
        <v>4.3484858905121122</v>
      </c>
      <c r="R943" s="24">
        <f t="shared" si="62"/>
        <v>4.3578112017195139</v>
      </c>
      <c r="S943" s="23">
        <f t="shared" si="62"/>
        <v>4.3235670655754346</v>
      </c>
      <c r="T943" s="23">
        <f t="shared" si="62"/>
        <v>4.3769138126747693</v>
      </c>
      <c r="U943" s="23">
        <f t="shared" si="62"/>
        <v>4.3509342481317237</v>
      </c>
      <c r="V943" s="24">
        <f t="shared" si="62"/>
        <v>4.2483557908749692</v>
      </c>
      <c r="W943" s="23">
        <f t="shared" si="62"/>
        <v>4.3594104177638364</v>
      </c>
      <c r="X943" s="23">
        <f t="shared" si="62"/>
        <v>4.5440513071362574</v>
      </c>
      <c r="Y943" s="24">
        <f t="shared" si="62"/>
        <v>4.4811200480592728</v>
      </c>
      <c r="Z943" s="23">
        <f t="shared" si="62"/>
        <v>4.3784307111163807</v>
      </c>
      <c r="AA943" s="23">
        <f t="shared" si="62"/>
        <v>4.2061178212339128</v>
      </c>
      <c r="AB943" s="24">
        <f t="shared" si="62"/>
        <v>4.4403992716486291</v>
      </c>
      <c r="AC943" s="23">
        <f t="shared" si="62"/>
        <v>4.3511163557201282</v>
      </c>
      <c r="AD943" s="234">
        <f t="shared" si="62"/>
        <v>4.221971701713211</v>
      </c>
    </row>
    <row r="944" spans="1:30">
      <c r="A944" s="176"/>
      <c r="E944" s="171"/>
      <c r="F944" s="154"/>
      <c r="G944" s="26"/>
      <c r="H944" s="25"/>
      <c r="I944" s="25"/>
      <c r="J944" s="26"/>
      <c r="K944" s="25"/>
      <c r="L944" s="25"/>
      <c r="M944" s="25"/>
      <c r="N944" s="25"/>
      <c r="O944" s="25"/>
      <c r="P944" s="26"/>
      <c r="Q944" s="25"/>
      <c r="R944" s="26"/>
      <c r="S944" s="25"/>
      <c r="T944" s="25"/>
      <c r="U944" s="25"/>
      <c r="V944" s="26"/>
      <c r="W944" s="25"/>
      <c r="X944" s="25"/>
      <c r="Y944" s="26"/>
      <c r="Z944" s="25"/>
      <c r="AA944" s="25"/>
      <c r="AB944" s="26"/>
      <c r="AC944" s="25"/>
      <c r="AD944" s="251"/>
    </row>
    <row r="945" spans="1:30" ht="33">
      <c r="A945" s="176"/>
      <c r="B945" s="16" t="s">
        <v>155</v>
      </c>
      <c r="C945" s="16" t="s">
        <v>456</v>
      </c>
      <c r="E945" s="174" t="s">
        <v>455</v>
      </c>
      <c r="F945" s="154"/>
      <c r="G945" s="26"/>
      <c r="H945" s="25"/>
      <c r="I945" s="25"/>
      <c r="J945" s="26"/>
      <c r="K945" s="25"/>
      <c r="L945" s="25"/>
      <c r="M945" s="25"/>
      <c r="N945" s="25"/>
      <c r="O945" s="25"/>
      <c r="P945" s="26"/>
      <c r="Q945" s="25"/>
      <c r="R945" s="26"/>
      <c r="S945" s="25"/>
      <c r="T945" s="25"/>
      <c r="U945" s="25"/>
      <c r="V945" s="26"/>
      <c r="W945" s="25"/>
      <c r="X945" s="25"/>
      <c r="Y945" s="26"/>
      <c r="Z945" s="25"/>
      <c r="AA945" s="25"/>
      <c r="AB945" s="26"/>
      <c r="AC945" s="25"/>
      <c r="AD945" s="251"/>
    </row>
    <row r="946" spans="1:30">
      <c r="A946" s="176"/>
      <c r="E946" s="177" t="s">
        <v>452</v>
      </c>
      <c r="F946" s="157">
        <v>0.2459814110170922</v>
      </c>
      <c r="G946" s="102">
        <v>0.2236268929871488</v>
      </c>
      <c r="H946" s="103">
        <v>0.26008048832604175</v>
      </c>
      <c r="I946" s="103">
        <v>0.24206359076400116</v>
      </c>
      <c r="J946" s="124">
        <v>0.21938221297802366</v>
      </c>
      <c r="K946" s="92">
        <v>0.26833115375954825</v>
      </c>
      <c r="L946" s="92">
        <v>0.23526228651298595</v>
      </c>
      <c r="M946" s="92">
        <v>0.26789410839968558</v>
      </c>
      <c r="N946" s="92">
        <v>0.25197958355427452</v>
      </c>
      <c r="O946" s="92">
        <v>0.27151110032973058</v>
      </c>
      <c r="P946" s="78">
        <v>0.22425728389273109</v>
      </c>
      <c r="Q946" s="79">
        <v>0.26652399885078726</v>
      </c>
      <c r="R946" s="80">
        <v>0.22339252677423749</v>
      </c>
      <c r="S946" s="81">
        <v>0.24209472505495214</v>
      </c>
      <c r="T946" s="81">
        <v>0.24566224530021499</v>
      </c>
      <c r="U946" s="81">
        <v>0.30396681096363848</v>
      </c>
      <c r="V946" s="99">
        <v>0.31495190906441273</v>
      </c>
      <c r="W946" s="100">
        <v>0.20692783473450732</v>
      </c>
      <c r="X946" s="100">
        <v>0.14903372840634671</v>
      </c>
      <c r="Y946" s="84">
        <v>0.18336438001133878</v>
      </c>
      <c r="Z946" s="85">
        <v>0.23934734828951781</v>
      </c>
      <c r="AA946" s="85">
        <v>0.30767939251712362</v>
      </c>
      <c r="AB946" s="241">
        <v>0.17405709513255047</v>
      </c>
      <c r="AC946" s="242">
        <v>0.24818106947754179</v>
      </c>
      <c r="AD946" s="298">
        <v>0.33837922274015264</v>
      </c>
    </row>
    <row r="947" spans="1:30">
      <c r="A947" s="176"/>
      <c r="E947" s="177" t="s">
        <v>281</v>
      </c>
      <c r="F947" s="157">
        <v>0.27819014381265467</v>
      </c>
      <c r="G947" s="102">
        <v>0.28380025340385739</v>
      </c>
      <c r="H947" s="103">
        <v>0.28709242568812399</v>
      </c>
      <c r="I947" s="103">
        <v>0.27348588484019398</v>
      </c>
      <c r="J947" s="124">
        <v>0.28904996967928048</v>
      </c>
      <c r="K947" s="92">
        <v>0.27527259106576829</v>
      </c>
      <c r="L947" s="92">
        <v>0.2907337943294257</v>
      </c>
      <c r="M947" s="92">
        <v>0.30451635355602091</v>
      </c>
      <c r="N947" s="92">
        <v>0.20773703902290186</v>
      </c>
      <c r="O947" s="92">
        <v>0.28499681050825226</v>
      </c>
      <c r="P947" s="78">
        <v>0.25613839721798931</v>
      </c>
      <c r="Q947" s="79">
        <v>0.29886578484063103</v>
      </c>
      <c r="R947" s="80">
        <v>0.28330041126898903</v>
      </c>
      <c r="S947" s="81">
        <v>0.28832825669218043</v>
      </c>
      <c r="T947" s="81">
        <v>0.25871027579810435</v>
      </c>
      <c r="U947" s="81">
        <v>0.28480220908477316</v>
      </c>
      <c r="V947" s="99">
        <v>0.32029221237107586</v>
      </c>
      <c r="W947" s="100">
        <v>0.28539998487987833</v>
      </c>
      <c r="X947" s="100">
        <v>0.18924100277312847</v>
      </c>
      <c r="Y947" s="84">
        <v>0.24359308622470546</v>
      </c>
      <c r="Z947" s="85">
        <v>0.2687482164224313</v>
      </c>
      <c r="AA947" s="85">
        <v>0.31683360998225629</v>
      </c>
      <c r="AB947" s="241">
        <v>0.24010976656249861</v>
      </c>
      <c r="AC947" s="242">
        <v>0.30827197133245293</v>
      </c>
      <c r="AD947" s="298">
        <v>0.28439967119559145</v>
      </c>
    </row>
    <row r="948" spans="1:30">
      <c r="A948" s="176"/>
      <c r="E948" s="177" t="s">
        <v>453</v>
      </c>
      <c r="F948" s="157">
        <v>0.1384257759893763</v>
      </c>
      <c r="G948" s="102">
        <v>0.10265671821893289</v>
      </c>
      <c r="H948" s="103">
        <v>0.15111599515927807</v>
      </c>
      <c r="I948" s="103">
        <v>0.13613304729925796</v>
      </c>
      <c r="J948" s="124">
        <v>0.13597473084457845</v>
      </c>
      <c r="K948" s="92">
        <v>0.14217063897597562</v>
      </c>
      <c r="L948" s="92">
        <v>0.12637556214121401</v>
      </c>
      <c r="M948" s="92">
        <v>0.13466257852766994</v>
      </c>
      <c r="N948" s="92">
        <v>0.15998412185880898</v>
      </c>
      <c r="O948" s="92">
        <v>0.12357259013683369</v>
      </c>
      <c r="P948" s="78">
        <v>0.13231287200927336</v>
      </c>
      <c r="Q948" s="79">
        <v>0.14433280912046076</v>
      </c>
      <c r="R948" s="80">
        <v>0.16988481088287133</v>
      </c>
      <c r="S948" s="81">
        <v>0.13769371494928734</v>
      </c>
      <c r="T948" s="81">
        <v>0.1263991320468042</v>
      </c>
      <c r="U948" s="81">
        <v>9.3257322759860969E-2</v>
      </c>
      <c r="V948" s="99">
        <v>0.1347774716923183</v>
      </c>
      <c r="W948" s="100">
        <v>0.13919865917836233</v>
      </c>
      <c r="X948" s="100">
        <v>0.14597402276559343</v>
      </c>
      <c r="Y948" s="84">
        <v>0.12767673584953806</v>
      </c>
      <c r="Z948" s="85">
        <v>0.14697096377439225</v>
      </c>
      <c r="AA948" s="85">
        <v>0.1388329231297579</v>
      </c>
      <c r="AB948" s="241">
        <v>0.13722013427130514</v>
      </c>
      <c r="AC948" s="242">
        <v>0.13548616085859694</v>
      </c>
      <c r="AD948" s="298">
        <v>0.14641233165537126</v>
      </c>
    </row>
    <row r="949" spans="1:30">
      <c r="A949" s="176"/>
      <c r="E949" s="177" t="s">
        <v>283</v>
      </c>
      <c r="F949" s="157">
        <v>0.19848234571806916</v>
      </c>
      <c r="G949" s="102">
        <v>0.20897371437765219</v>
      </c>
      <c r="H949" s="103">
        <v>0.19580503588692244</v>
      </c>
      <c r="I949" s="103">
        <v>0.19835167682294905</v>
      </c>
      <c r="J949" s="124">
        <v>0.19365021791246095</v>
      </c>
      <c r="K949" s="92">
        <v>0.17977694732648572</v>
      </c>
      <c r="L949" s="92">
        <v>0.22243406857834977</v>
      </c>
      <c r="M949" s="92">
        <v>0.20049681689177434</v>
      </c>
      <c r="N949" s="92">
        <v>0.23033969150193589</v>
      </c>
      <c r="O949" s="92">
        <v>0.20357941834451901</v>
      </c>
      <c r="P949" s="78">
        <v>0.2091346592167129</v>
      </c>
      <c r="Q949" s="79">
        <v>0.18739275068407671</v>
      </c>
      <c r="R949" s="80">
        <v>0.20274557093023141</v>
      </c>
      <c r="S949" s="81">
        <v>0.21847682332827972</v>
      </c>
      <c r="T949" s="81">
        <v>0.18683290177027054</v>
      </c>
      <c r="U949" s="81">
        <v>0.17318055002869084</v>
      </c>
      <c r="V949" s="99">
        <v>0.15233465900721757</v>
      </c>
      <c r="W949" s="100">
        <v>0.23097779776709118</v>
      </c>
      <c r="X949" s="100">
        <v>0.25238186411052987</v>
      </c>
      <c r="Y949" s="84">
        <v>0.22357269416008105</v>
      </c>
      <c r="Z949" s="85">
        <v>0.20995398995689374</v>
      </c>
      <c r="AA949" s="85">
        <v>0.16423311010627134</v>
      </c>
      <c r="AB949" s="241">
        <v>0.24282731498689869</v>
      </c>
      <c r="AC949" s="242">
        <v>0.19044149776887603</v>
      </c>
      <c r="AD949" s="298">
        <v>0.15030136265089863</v>
      </c>
    </row>
    <row r="950" spans="1:30">
      <c r="A950" s="176"/>
      <c r="E950" s="177" t="s">
        <v>454</v>
      </c>
      <c r="F950" s="157">
        <v>0.13869055583134618</v>
      </c>
      <c r="G950" s="102">
        <v>0.18094242101240873</v>
      </c>
      <c r="H950" s="103">
        <v>0.10518230989876433</v>
      </c>
      <c r="I950" s="103">
        <v>0.14996580027359782</v>
      </c>
      <c r="J950" s="124">
        <v>0.16194286858565651</v>
      </c>
      <c r="K950" s="92">
        <v>0.13444866887222212</v>
      </c>
      <c r="L950" s="92">
        <v>0.12519428843802458</v>
      </c>
      <c r="M950" s="92">
        <v>9.2430142624849249E-2</v>
      </c>
      <c r="N950" s="92">
        <v>0.14778224432785991</v>
      </c>
      <c r="O950" s="92">
        <v>0.1163400806806645</v>
      </c>
      <c r="P950" s="78">
        <v>0.17815678766329335</v>
      </c>
      <c r="Q950" s="79">
        <v>0.10244195662504886</v>
      </c>
      <c r="R950" s="80">
        <v>0.12067668014367076</v>
      </c>
      <c r="S950" s="81">
        <v>0.11340647997530033</v>
      </c>
      <c r="T950" s="81">
        <v>0.18155070779790206</v>
      </c>
      <c r="U950" s="81">
        <v>0.14479310716303653</v>
      </c>
      <c r="V950" s="99">
        <v>7.7183052685351458E-2</v>
      </c>
      <c r="W950" s="100">
        <v>0.13749572344016084</v>
      </c>
      <c r="X950" s="100">
        <v>0.26336938194440157</v>
      </c>
      <c r="Y950" s="84">
        <v>0.22179310375433667</v>
      </c>
      <c r="Z950" s="85">
        <v>0.13436618119979907</v>
      </c>
      <c r="AA950" s="85">
        <v>7.242096426459084E-2</v>
      </c>
      <c r="AB950" s="241">
        <v>0.20578568904674716</v>
      </c>
      <c r="AC950" s="242">
        <v>0.11702233073265661</v>
      </c>
      <c r="AD950" s="298">
        <v>8.050741175798605E-2</v>
      </c>
    </row>
    <row r="951" spans="1:30">
      <c r="A951" s="176"/>
      <c r="E951" s="171" t="s">
        <v>32</v>
      </c>
      <c r="F951" s="157">
        <v>2.2976763146147219E-4</v>
      </c>
      <c r="G951" s="107"/>
      <c r="H951" s="103">
        <v>7.2374504086943927E-4</v>
      </c>
      <c r="I951" s="108"/>
      <c r="J951" s="123"/>
      <c r="K951" s="91"/>
      <c r="L951" s="91"/>
      <c r="M951" s="91"/>
      <c r="N951" s="92">
        <v>2.1773197342188754E-3</v>
      </c>
      <c r="O951" s="91"/>
      <c r="P951" s="95"/>
      <c r="Q951" s="79">
        <v>4.4269987899536641E-4</v>
      </c>
      <c r="R951" s="96"/>
      <c r="S951" s="88"/>
      <c r="T951" s="81">
        <v>8.4473728670383507E-4</v>
      </c>
      <c r="U951" s="88"/>
      <c r="V951" s="99">
        <v>4.6069517962411035E-4</v>
      </c>
      <c r="W951" s="101"/>
      <c r="X951" s="101"/>
      <c r="Y951" s="90"/>
      <c r="Z951" s="85">
        <v>6.1330035696584046E-4</v>
      </c>
      <c r="AA951" s="94"/>
      <c r="AB951" s="244"/>
      <c r="AC951" s="242">
        <v>5.9696982987578152E-4</v>
      </c>
      <c r="AD951" s="299"/>
    </row>
    <row r="952" spans="1:30">
      <c r="A952" s="173"/>
      <c r="E952" s="172" t="s">
        <v>28</v>
      </c>
      <c r="F952" s="150">
        <f>(F946*1+F947*2+F948*3+F949*4+F950*5)/SUM(F946:F950)</f>
        <v>2.7056428577905534</v>
      </c>
      <c r="G952" s="24">
        <f t="shared" ref="G952:AD952" si="63">(G946*1+G947*2+G948*3+G949*4+G950*5)/SUM(G946:G950)</f>
        <v>2.8398045170243149</v>
      </c>
      <c r="H952" s="23">
        <f t="shared" si="63"/>
        <v>2.5986257607290386</v>
      </c>
      <c r="I952" s="23">
        <f t="shared" si="63"/>
        <v>2.7406702110019481</v>
      </c>
      <c r="J952" s="24">
        <f t="shared" si="63"/>
        <v>2.7897215594484464</v>
      </c>
      <c r="K952" s="23">
        <f t="shared" si="63"/>
        <v>2.6367393864860653</v>
      </c>
      <c r="L952" s="23">
        <f t="shared" si="63"/>
        <v>2.7115642780990017</v>
      </c>
      <c r="M952" s="23">
        <f t="shared" si="63"/>
        <v>2.5450525317860806</v>
      </c>
      <c r="N952" s="23">
        <f t="shared" si="63"/>
        <v>2.8138025626714485</v>
      </c>
      <c r="O952" s="23">
        <f t="shared" si="63"/>
        <v>2.6082405685381347</v>
      </c>
      <c r="P952" s="24">
        <f t="shared" si="63"/>
        <v>2.8607952695398482</v>
      </c>
      <c r="Q952" s="23">
        <f t="shared" si="63"/>
        <v>2.5601681678931172</v>
      </c>
      <c r="R952" s="24">
        <f t="shared" si="63"/>
        <v>2.7140134664001092</v>
      </c>
      <c r="S952" s="23">
        <f t="shared" si="63"/>
        <v>2.6727720764767962</v>
      </c>
      <c r="T952" s="23">
        <f t="shared" si="63"/>
        <v>2.799730375748541</v>
      </c>
      <c r="U952" s="23">
        <f t="shared" si="63"/>
        <v>2.5700309333427138</v>
      </c>
      <c r="V952" s="24">
        <f t="shared" si="63"/>
        <v>2.3562081420723904</v>
      </c>
      <c r="W952" s="23">
        <f t="shared" si="63"/>
        <v>2.8067135902985205</v>
      </c>
      <c r="X952" s="23">
        <f t="shared" si="63"/>
        <v>3.2918121684135113</v>
      </c>
      <c r="Y952" s="24">
        <f t="shared" si="63"/>
        <v>3.0568370554213713</v>
      </c>
      <c r="Z952" s="23">
        <f t="shared" si="63"/>
        <v>2.7310785097090338</v>
      </c>
      <c r="AA952" s="23">
        <f t="shared" si="63"/>
        <v>2.3768826436189494</v>
      </c>
      <c r="AB952" s="24">
        <f t="shared" si="63"/>
        <v>3.0661747362527936</v>
      </c>
      <c r="AC952" s="23">
        <f t="shared" si="63"/>
        <v>2.619624976533605</v>
      </c>
      <c r="AD952" s="234">
        <f t="shared" si="63"/>
        <v>2.3501580694909738</v>
      </c>
    </row>
    <row r="953" spans="1:30">
      <c r="A953" s="176"/>
      <c r="E953" s="171"/>
      <c r="F953" s="154"/>
      <c r="G953" s="26"/>
      <c r="H953" s="25"/>
      <c r="I953" s="25"/>
      <c r="J953" s="26"/>
      <c r="K953" s="25"/>
      <c r="L953" s="25"/>
      <c r="M953" s="25"/>
      <c r="N953" s="25"/>
      <c r="O953" s="25"/>
      <c r="P953" s="26"/>
      <c r="Q953" s="25"/>
      <c r="R953" s="26"/>
      <c r="S953" s="25"/>
      <c r="T953" s="25"/>
      <c r="U953" s="25"/>
      <c r="V953" s="26"/>
      <c r="W953" s="25"/>
      <c r="X953" s="25"/>
      <c r="Y953" s="26"/>
      <c r="Z953" s="25"/>
      <c r="AA953" s="25"/>
      <c r="AB953" s="26"/>
      <c r="AC953" s="25"/>
      <c r="AD953" s="251"/>
    </row>
    <row r="954" spans="1:30" ht="33">
      <c r="A954" s="176"/>
      <c r="B954" s="16" t="s">
        <v>156</v>
      </c>
      <c r="C954" s="16" t="s">
        <v>458</v>
      </c>
      <c r="E954" s="174" t="s">
        <v>457</v>
      </c>
      <c r="F954" s="154"/>
      <c r="G954" s="24"/>
      <c r="H954" s="23"/>
      <c r="I954" s="23"/>
      <c r="J954" s="24"/>
      <c r="K954" s="23"/>
      <c r="L954" s="23"/>
      <c r="M954" s="23"/>
      <c r="N954" s="23"/>
      <c r="O954" s="23"/>
      <c r="P954" s="24"/>
      <c r="Q954" s="23"/>
      <c r="R954" s="24"/>
      <c r="S954" s="23"/>
      <c r="T954" s="23"/>
      <c r="U954" s="23"/>
      <c r="V954" s="24"/>
      <c r="W954" s="23"/>
      <c r="X954" s="23"/>
      <c r="Y954" s="24"/>
      <c r="Z954" s="23"/>
      <c r="AA954" s="23"/>
      <c r="AB954" s="24"/>
      <c r="AC954" s="23"/>
      <c r="AD954" s="234"/>
    </row>
    <row r="955" spans="1:30">
      <c r="A955" s="176"/>
      <c r="E955" s="177" t="s">
        <v>452</v>
      </c>
      <c r="F955" s="157">
        <v>8.8519023671700406E-2</v>
      </c>
      <c r="G955" s="102">
        <v>9.0537942352401715E-2</v>
      </c>
      <c r="H955" s="103">
        <v>7.590460744955202E-2</v>
      </c>
      <c r="I955" s="103">
        <v>9.5120839033287746E-2</v>
      </c>
      <c r="J955" s="124">
        <v>5.3559891336791718E-2</v>
      </c>
      <c r="K955" s="92">
        <v>0.11393842553048682</v>
      </c>
      <c r="L955" s="92">
        <v>9.9231367925614475E-2</v>
      </c>
      <c r="M955" s="92">
        <v>9.823504528640388E-2</v>
      </c>
      <c r="N955" s="92">
        <v>9.2075172111431042E-2</v>
      </c>
      <c r="O955" s="92">
        <v>0.12840624241934179</v>
      </c>
      <c r="P955" s="78">
        <v>7.0023053178603523E-2</v>
      </c>
      <c r="Q955" s="79">
        <v>0.10578780400983698</v>
      </c>
      <c r="R955" s="80">
        <v>0.12065170710757998</v>
      </c>
      <c r="S955" s="81">
        <v>8.0030736300284899E-2</v>
      </c>
      <c r="T955" s="81">
        <v>8.0215563163937645E-2</v>
      </c>
      <c r="U955" s="81">
        <v>4.9537210069253594E-2</v>
      </c>
      <c r="V955" s="99">
        <v>0.10465998167246872</v>
      </c>
      <c r="W955" s="100">
        <v>9.5307899100225774E-2</v>
      </c>
      <c r="X955" s="100">
        <v>5.1640652406998402E-2</v>
      </c>
      <c r="Y955" s="84">
        <v>6.3125463203347928E-2</v>
      </c>
      <c r="Z955" s="85">
        <v>7.6025943878381186E-2</v>
      </c>
      <c r="AA955" s="85">
        <v>0.12388147978554938</v>
      </c>
      <c r="AB955" s="241">
        <v>5.6518766319286699E-2</v>
      </c>
      <c r="AC955" s="242">
        <v>9.909707224640335E-2</v>
      </c>
      <c r="AD955" s="298">
        <v>0.11260199095786753</v>
      </c>
    </row>
    <row r="956" spans="1:30">
      <c r="A956" s="176"/>
      <c r="E956" s="177" t="s">
        <v>281</v>
      </c>
      <c r="F956" s="157">
        <v>0.14785536076186595</v>
      </c>
      <c r="G956" s="102">
        <v>0.13113501250935183</v>
      </c>
      <c r="H956" s="103">
        <v>0.16658444529127539</v>
      </c>
      <c r="I956" s="103">
        <v>0.14052719396426647</v>
      </c>
      <c r="J956" s="124">
        <v>0.14720445383136044</v>
      </c>
      <c r="K956" s="92">
        <v>0.15366553104975822</v>
      </c>
      <c r="L956" s="92">
        <v>0.11504381985732641</v>
      </c>
      <c r="M956" s="92">
        <v>0.15799689790383503</v>
      </c>
      <c r="N956" s="92">
        <v>0.15892017110423851</v>
      </c>
      <c r="O956" s="92">
        <v>0.16992354204289192</v>
      </c>
      <c r="P956" s="78">
        <v>0.14948879250836816</v>
      </c>
      <c r="Q956" s="79">
        <v>0.14661497217013891</v>
      </c>
      <c r="R956" s="80">
        <v>0.1784301211239154</v>
      </c>
      <c r="S956" s="81">
        <v>0.14610802173660098</v>
      </c>
      <c r="T956" s="81">
        <v>0.11498770821050164</v>
      </c>
      <c r="U956" s="81">
        <v>0.14644608112564581</v>
      </c>
      <c r="V956" s="99">
        <v>0.16733713004900294</v>
      </c>
      <c r="W956" s="100">
        <v>0.15824724698815251</v>
      </c>
      <c r="X956" s="100">
        <v>0.10070458374714039</v>
      </c>
      <c r="Y956" s="84">
        <v>0.12953384546426844</v>
      </c>
      <c r="Z956" s="85">
        <v>0.12657778949678455</v>
      </c>
      <c r="AA956" s="85">
        <v>0.17988285349054625</v>
      </c>
      <c r="AB956" s="241">
        <v>0.12778810280978536</v>
      </c>
      <c r="AC956" s="242">
        <v>0.14468123815704298</v>
      </c>
      <c r="AD956" s="298">
        <v>0.16871735078680955</v>
      </c>
    </row>
    <row r="957" spans="1:30">
      <c r="A957" s="176"/>
      <c r="E957" s="177" t="s">
        <v>453</v>
      </c>
      <c r="F957" s="157">
        <v>8.9983597399467249E-2</v>
      </c>
      <c r="G957" s="102">
        <v>2.585936431576661E-2</v>
      </c>
      <c r="H957" s="103">
        <v>9.7313675039461339E-2</v>
      </c>
      <c r="I957" s="103">
        <v>9.4041993118600509E-2</v>
      </c>
      <c r="J957" s="124">
        <v>0.1216406406444227</v>
      </c>
      <c r="K957" s="92">
        <v>7.1380397022063877E-2</v>
      </c>
      <c r="L957" s="92">
        <v>6.2798483920438061E-2</v>
      </c>
      <c r="M957" s="92">
        <v>8.8520744143068431E-2</v>
      </c>
      <c r="N957" s="92">
        <v>6.870830519118884E-2</v>
      </c>
      <c r="O957" s="92">
        <v>0.11824479124551898</v>
      </c>
      <c r="P957" s="78">
        <v>7.9284700243556175E-2</v>
      </c>
      <c r="Q957" s="79">
        <v>0.10004354721258689</v>
      </c>
      <c r="R957" s="80">
        <v>0.10746367475484933</v>
      </c>
      <c r="S957" s="81">
        <v>9.9551973493973128E-2</v>
      </c>
      <c r="T957" s="81">
        <v>6.7692763876964879E-2</v>
      </c>
      <c r="U957" s="81">
        <v>7.5710673848521495E-2</v>
      </c>
      <c r="V957" s="99">
        <v>9.2124050559917361E-2</v>
      </c>
      <c r="W957" s="100">
        <v>0.10977706818653593</v>
      </c>
      <c r="X957" s="100">
        <v>6.8185523916813665E-2</v>
      </c>
      <c r="Y957" s="84">
        <v>9.3441706274713432E-2</v>
      </c>
      <c r="Z957" s="85">
        <v>0.10444305188525348</v>
      </c>
      <c r="AA957" s="85">
        <v>7.3691641386678872E-2</v>
      </c>
      <c r="AB957" s="241">
        <v>9.505637467476151E-2</v>
      </c>
      <c r="AC957" s="242">
        <v>9.3198030891386327E-2</v>
      </c>
      <c r="AD957" s="298">
        <v>8.4674690596902427E-2</v>
      </c>
    </row>
    <row r="958" spans="1:30">
      <c r="A958" s="176"/>
      <c r="E958" s="177" t="s">
        <v>283</v>
      </c>
      <c r="F958" s="157">
        <v>0.20377956930591087</v>
      </c>
      <c r="G958" s="102">
        <v>0.18817524355024254</v>
      </c>
      <c r="H958" s="103">
        <v>0.22044387726465728</v>
      </c>
      <c r="I958" s="103">
        <v>0.19684585250590722</v>
      </c>
      <c r="J958" s="124">
        <v>0.19756603481303203</v>
      </c>
      <c r="K958" s="92">
        <v>0.15950600123196573</v>
      </c>
      <c r="L958" s="92">
        <v>0.26716527201470025</v>
      </c>
      <c r="M958" s="92">
        <v>0.22443395745268102</v>
      </c>
      <c r="N958" s="92">
        <v>0.23785148057303332</v>
      </c>
      <c r="O958" s="92">
        <v>0.21781982516194531</v>
      </c>
      <c r="P958" s="78">
        <v>0.19733390640669979</v>
      </c>
      <c r="Q958" s="79">
        <v>0.2089236249350255</v>
      </c>
      <c r="R958" s="80">
        <v>0.22072407924351237</v>
      </c>
      <c r="S958" s="81">
        <v>0.2085241391704655</v>
      </c>
      <c r="T958" s="81">
        <v>0.1815679473343654</v>
      </c>
      <c r="U958" s="81">
        <v>0.19974277234253052</v>
      </c>
      <c r="V958" s="99">
        <v>0.194508760735458</v>
      </c>
      <c r="W958" s="100">
        <v>0.19700211937705178</v>
      </c>
      <c r="X958" s="100">
        <v>0.2192905740924655</v>
      </c>
      <c r="Y958" s="84">
        <v>0.18978689317587752</v>
      </c>
      <c r="Z958" s="85">
        <v>0.20943515407202573</v>
      </c>
      <c r="AA958" s="85">
        <v>0.21024745769179401</v>
      </c>
      <c r="AB958" s="241">
        <v>0.20704029515824832</v>
      </c>
      <c r="AC958" s="242">
        <v>0.19386184563728409</v>
      </c>
      <c r="AD958" s="298">
        <v>0.21432784373327571</v>
      </c>
    </row>
    <row r="959" spans="1:30">
      <c r="A959" s="176"/>
      <c r="E959" s="177" t="s">
        <v>454</v>
      </c>
      <c r="F959" s="157">
        <v>0.46986244886105555</v>
      </c>
      <c r="G959" s="102">
        <v>0.56429243727223732</v>
      </c>
      <c r="H959" s="103">
        <v>0.43975339495505394</v>
      </c>
      <c r="I959" s="103">
        <v>0.47346412137793803</v>
      </c>
      <c r="J959" s="124">
        <v>0.48002897937439309</v>
      </c>
      <c r="K959" s="92">
        <v>0.50150964516572538</v>
      </c>
      <c r="L959" s="92">
        <v>0.45576105628192082</v>
      </c>
      <c r="M959" s="92">
        <v>0.43081335521401165</v>
      </c>
      <c r="N959" s="92">
        <v>0.44244487102010832</v>
      </c>
      <c r="O959" s="92">
        <v>0.36560559913030199</v>
      </c>
      <c r="P959" s="78">
        <v>0.50386954766277237</v>
      </c>
      <c r="Q959" s="79">
        <v>0.4386300516724117</v>
      </c>
      <c r="R959" s="80">
        <v>0.37273041777014293</v>
      </c>
      <c r="S959" s="81">
        <v>0.46578512929867549</v>
      </c>
      <c r="T959" s="81">
        <v>0.55553601741423042</v>
      </c>
      <c r="U959" s="81">
        <v>0.52856326261404862</v>
      </c>
      <c r="V959" s="99">
        <v>0.44137007698315295</v>
      </c>
      <c r="W959" s="100">
        <v>0.439665666348034</v>
      </c>
      <c r="X959" s="100">
        <v>0.56017866583658205</v>
      </c>
      <c r="Y959" s="84">
        <v>0.52411209188179275</v>
      </c>
      <c r="Z959" s="85">
        <v>0.48351806066755498</v>
      </c>
      <c r="AA959" s="85">
        <v>0.41229656764543149</v>
      </c>
      <c r="AB959" s="241">
        <v>0.51359646103791812</v>
      </c>
      <c r="AC959" s="242">
        <v>0.46916181306788324</v>
      </c>
      <c r="AD959" s="298">
        <v>0.41967812392514475</v>
      </c>
    </row>
    <row r="960" spans="1:30">
      <c r="A960" s="176"/>
      <c r="E960" s="171" t="s">
        <v>32</v>
      </c>
      <c r="F960" s="154"/>
      <c r="G960" s="26"/>
      <c r="H960" s="25"/>
      <c r="I960" s="25"/>
      <c r="J960" s="26"/>
      <c r="K960" s="25"/>
      <c r="L960" s="25"/>
      <c r="M960" s="25"/>
      <c r="N960" s="25"/>
      <c r="O960" s="25"/>
      <c r="P960" s="26"/>
      <c r="Q960" s="25"/>
      <c r="R960" s="26"/>
      <c r="S960" s="25"/>
      <c r="T960" s="25"/>
      <c r="U960" s="25"/>
      <c r="V960" s="26"/>
      <c r="W960" s="25"/>
      <c r="X960" s="25"/>
      <c r="Y960" s="26"/>
      <c r="Z960" s="25"/>
      <c r="AA960" s="25"/>
      <c r="AB960" s="26"/>
      <c r="AC960" s="25"/>
      <c r="AD960" s="251"/>
    </row>
    <row r="961" spans="1:30">
      <c r="A961" s="173"/>
      <c r="E961" s="172" t="s">
        <v>28</v>
      </c>
      <c r="F961" s="150">
        <f>(F955*1+F956*2+F957*3+F958*4+F959*5)/SUM(F955:F959)</f>
        <v>3.8186110589227553</v>
      </c>
      <c r="G961" s="24">
        <f t="shared" ref="G961:AD961" si="64">(G955*1+G956*2+G957*3+G958*4+G959*5)/SUM(G955:G959)</f>
        <v>4.0045492208805618</v>
      </c>
      <c r="H961" s="23">
        <f t="shared" si="64"/>
        <v>3.7815570069843858</v>
      </c>
      <c r="I961" s="23">
        <f t="shared" si="64"/>
        <v>3.8130052232309408</v>
      </c>
      <c r="J961" s="24">
        <f t="shared" si="64"/>
        <v>3.9032997570568746</v>
      </c>
      <c r="K961" s="23">
        <f t="shared" si="64"/>
        <v>3.7809829094526846</v>
      </c>
      <c r="L961" s="23">
        <f t="shared" si="64"/>
        <v>3.8651808288699865</v>
      </c>
      <c r="M961" s="23">
        <f t="shared" si="64"/>
        <v>3.7315936794040616</v>
      </c>
      <c r="N961" s="23">
        <f t="shared" si="64"/>
        <v>3.7796707072861495</v>
      </c>
      <c r="O961" s="23">
        <f t="shared" si="64"/>
        <v>3.5222949965409738</v>
      </c>
      <c r="P961" s="24">
        <f t="shared" si="64"/>
        <v>3.9155381028666696</v>
      </c>
      <c r="Q961" s="23">
        <f t="shared" si="64"/>
        <v>3.7279931480900359</v>
      </c>
      <c r="R961" s="24">
        <f t="shared" si="64"/>
        <v>3.546451379444723</v>
      </c>
      <c r="S961" s="23">
        <f t="shared" si="64"/>
        <v>3.8339249034306455</v>
      </c>
      <c r="T961" s="23">
        <f t="shared" si="64"/>
        <v>4.0172211476244488</v>
      </c>
      <c r="U961" s="23">
        <f t="shared" si="64"/>
        <v>4.0113487963064749</v>
      </c>
      <c r="V961" s="24">
        <f t="shared" si="64"/>
        <v>3.7005918213078237</v>
      </c>
      <c r="W961" s="23">
        <f t="shared" si="64"/>
        <v>3.7274704068845157</v>
      </c>
      <c r="X961" s="23">
        <f t="shared" si="64"/>
        <v>4.135662017204492</v>
      </c>
      <c r="Y961" s="24">
        <f t="shared" si="64"/>
        <v>3.9822263050684987</v>
      </c>
      <c r="Z961" s="23">
        <f t="shared" si="64"/>
        <v>3.897841598153589</v>
      </c>
      <c r="AA961" s="23">
        <f t="shared" si="64"/>
        <v>3.607194779921012</v>
      </c>
      <c r="AB961" s="24">
        <f t="shared" si="64"/>
        <v>3.9934075817857257</v>
      </c>
      <c r="AC961" s="23">
        <f t="shared" si="64"/>
        <v>3.7893100891232008</v>
      </c>
      <c r="AD961" s="234">
        <f t="shared" si="64"/>
        <v>3.6597627588810204</v>
      </c>
    </row>
    <row r="962" spans="1:30">
      <c r="A962" s="176"/>
      <c r="E962" s="171"/>
      <c r="F962" s="154"/>
      <c r="G962" s="26"/>
      <c r="H962" s="25"/>
      <c r="I962" s="25"/>
      <c r="J962" s="26"/>
      <c r="K962" s="25"/>
      <c r="L962" s="25"/>
      <c r="M962" s="25"/>
      <c r="N962" s="25"/>
      <c r="O962" s="25"/>
      <c r="P962" s="26"/>
      <c r="Q962" s="25"/>
      <c r="R962" s="26"/>
      <c r="S962" s="25"/>
      <c r="T962" s="25"/>
      <c r="U962" s="25"/>
      <c r="V962" s="26"/>
      <c r="W962" s="25"/>
      <c r="X962" s="25"/>
      <c r="Y962" s="26"/>
      <c r="Z962" s="25"/>
      <c r="AA962" s="25"/>
      <c r="AB962" s="26"/>
      <c r="AC962" s="25"/>
      <c r="AD962" s="251"/>
    </row>
    <row r="963" spans="1:30" ht="33">
      <c r="A963" s="176"/>
      <c r="B963" s="16" t="s">
        <v>157</v>
      </c>
      <c r="C963" s="16" t="s">
        <v>460</v>
      </c>
      <c r="E963" s="174" t="s">
        <v>459</v>
      </c>
      <c r="F963" s="154"/>
      <c r="G963" s="26"/>
      <c r="H963" s="25"/>
      <c r="I963" s="25"/>
      <c r="J963" s="26"/>
      <c r="K963" s="25"/>
      <c r="L963" s="25"/>
      <c r="M963" s="25"/>
      <c r="N963" s="25"/>
      <c r="O963" s="25"/>
      <c r="P963" s="26"/>
      <c r="Q963" s="25"/>
      <c r="R963" s="26"/>
      <c r="S963" s="25"/>
      <c r="T963" s="25"/>
      <c r="U963" s="25"/>
      <c r="V963" s="26"/>
      <c r="W963" s="25"/>
      <c r="X963" s="25"/>
      <c r="Y963" s="26"/>
      <c r="Z963" s="25"/>
      <c r="AA963" s="25"/>
      <c r="AB963" s="26"/>
      <c r="AC963" s="25"/>
      <c r="AD963" s="251"/>
    </row>
    <row r="964" spans="1:30">
      <c r="A964" s="176"/>
      <c r="E964" s="177" t="s">
        <v>452</v>
      </c>
      <c r="F964" s="157">
        <v>0.20673491130031599</v>
      </c>
      <c r="G964" s="102">
        <v>0.19441304828751282</v>
      </c>
      <c r="H964" s="103">
        <v>0.22568339748569988</v>
      </c>
      <c r="I964" s="103">
        <v>0.19830089541101853</v>
      </c>
      <c r="J964" s="124">
        <v>0.1847230802072766</v>
      </c>
      <c r="K964" s="92">
        <v>0.18073216516586085</v>
      </c>
      <c r="L964" s="92">
        <v>0.25646764622579599</v>
      </c>
      <c r="M964" s="92">
        <v>0.21777909781473881</v>
      </c>
      <c r="N964" s="92">
        <v>0.24168841517784409</v>
      </c>
      <c r="O964" s="92">
        <v>0.29876733989793719</v>
      </c>
      <c r="P964" s="78">
        <v>0.17244624181091184</v>
      </c>
      <c r="Q964" s="79">
        <v>0.23882604424469075</v>
      </c>
      <c r="R964" s="80">
        <v>0.21895696434074619</v>
      </c>
      <c r="S964" s="81">
        <v>0.19571949291958324</v>
      </c>
      <c r="T964" s="81">
        <v>0.18727423390373216</v>
      </c>
      <c r="U964" s="81">
        <v>0.23795097284819172</v>
      </c>
      <c r="V964" s="99">
        <v>0.27011655274646407</v>
      </c>
      <c r="W964" s="100">
        <v>0.20404193650069577</v>
      </c>
      <c r="X964" s="100">
        <v>8.6663660900124159E-2</v>
      </c>
      <c r="Y964" s="84">
        <v>0.15004349118859645</v>
      </c>
      <c r="Z964" s="85">
        <v>0.19792328989331076</v>
      </c>
      <c r="AA964" s="85">
        <v>0.26124053192910157</v>
      </c>
      <c r="AB964" s="241">
        <v>0.12742454473533985</v>
      </c>
      <c r="AC964" s="242">
        <v>0.21640927926654743</v>
      </c>
      <c r="AD964" s="298">
        <v>0.29455472899057666</v>
      </c>
    </row>
    <row r="965" spans="1:30">
      <c r="A965" s="176"/>
      <c r="E965" s="177" t="s">
        <v>281</v>
      </c>
      <c r="F965" s="157">
        <v>0.35492628054033842</v>
      </c>
      <c r="G965" s="102">
        <v>0.39439695915371153</v>
      </c>
      <c r="H965" s="103">
        <v>0.35823213211350291</v>
      </c>
      <c r="I965" s="103">
        <v>0.34899888073622681</v>
      </c>
      <c r="J965" s="124">
        <v>0.34271575411691141</v>
      </c>
      <c r="K965" s="92">
        <v>0.3669616314794647</v>
      </c>
      <c r="L965" s="92">
        <v>0.36506653587456855</v>
      </c>
      <c r="M965" s="92">
        <v>0.39218298112347144</v>
      </c>
      <c r="N965" s="92">
        <v>0.3044959430756789</v>
      </c>
      <c r="O965" s="92">
        <v>0.37300546251707034</v>
      </c>
      <c r="P965" s="78">
        <v>0.33955638911681585</v>
      </c>
      <c r="Q965" s="79">
        <v>0.36860095394295006</v>
      </c>
      <c r="R965" s="80">
        <v>0.34210317026374126</v>
      </c>
      <c r="S965" s="81">
        <v>0.36001373227591738</v>
      </c>
      <c r="T965" s="81">
        <v>0.35305191514010575</v>
      </c>
      <c r="U965" s="81">
        <v>0.3771660987138617</v>
      </c>
      <c r="V965" s="99">
        <v>0.41912480451794676</v>
      </c>
      <c r="W965" s="100">
        <v>0.32528209241714057</v>
      </c>
      <c r="X965" s="100">
        <v>0.26012933031109686</v>
      </c>
      <c r="Y965" s="84">
        <v>0.30812286704566133</v>
      </c>
      <c r="Z965" s="85">
        <v>0.33351023085126097</v>
      </c>
      <c r="AA965" s="85">
        <v>0.41868429588079292</v>
      </c>
      <c r="AB965" s="241">
        <v>0.30337118869001622</v>
      </c>
      <c r="AC965" s="242">
        <v>0.35753863247613338</v>
      </c>
      <c r="AD965" s="298">
        <v>0.41411898810565956</v>
      </c>
    </row>
    <row r="966" spans="1:30">
      <c r="A966" s="176"/>
      <c r="E966" s="177" t="s">
        <v>453</v>
      </c>
      <c r="F966" s="157">
        <v>0.11691921307556012</v>
      </c>
      <c r="G966" s="102">
        <v>7.1033525732558375E-2</v>
      </c>
      <c r="H966" s="103">
        <v>0.14153597406727975</v>
      </c>
      <c r="I966" s="103">
        <v>0.11017182771628736</v>
      </c>
      <c r="J966" s="124">
        <v>0.10595060650884779</v>
      </c>
      <c r="K966" s="92">
        <v>0.14408601684915223</v>
      </c>
      <c r="L966" s="92">
        <v>0.10041517280445431</v>
      </c>
      <c r="M966" s="92">
        <v>0.1021618605320949</v>
      </c>
      <c r="N966" s="92">
        <v>0.12260828092460549</v>
      </c>
      <c r="O966" s="92">
        <v>8.7130741033565731E-2</v>
      </c>
      <c r="P966" s="78">
        <v>0.11232303103713255</v>
      </c>
      <c r="Q966" s="79">
        <v>0.1213840906312057</v>
      </c>
      <c r="R966" s="80">
        <v>0.12051276953206549</v>
      </c>
      <c r="S966" s="81">
        <v>0.1273703152432871</v>
      </c>
      <c r="T966" s="81">
        <v>0.12178238418192076</v>
      </c>
      <c r="U966" s="81">
        <v>7.972298559964823E-2</v>
      </c>
      <c r="V966" s="99">
        <v>0.10542335379822805</v>
      </c>
      <c r="W966" s="100">
        <v>0.16841743783459634</v>
      </c>
      <c r="X966" s="100">
        <v>8.8215130534676459E-2</v>
      </c>
      <c r="Y966" s="84">
        <v>0.10440547988976315</v>
      </c>
      <c r="Z966" s="85">
        <v>0.12856527768738205</v>
      </c>
      <c r="AA966" s="85">
        <v>0.11695667105489096</v>
      </c>
      <c r="AB966" s="241">
        <v>0.12853597604961883</v>
      </c>
      <c r="AC966" s="242">
        <v>0.11920391027421626</v>
      </c>
      <c r="AD966" s="298">
        <v>0.10426018295355632</v>
      </c>
    </row>
    <row r="967" spans="1:30">
      <c r="A967" s="176"/>
      <c r="E967" s="177" t="s">
        <v>283</v>
      </c>
      <c r="F967" s="157">
        <v>0.18997625421865877</v>
      </c>
      <c r="G967" s="102">
        <v>0.1945699173420751</v>
      </c>
      <c r="H967" s="103">
        <v>0.15821361999545075</v>
      </c>
      <c r="I967" s="103">
        <v>0.20588960742859508</v>
      </c>
      <c r="J967" s="124">
        <v>0.19804058253564338</v>
      </c>
      <c r="K967" s="92">
        <v>0.19649008472209292</v>
      </c>
      <c r="L967" s="92">
        <v>0.17139751817388441</v>
      </c>
      <c r="M967" s="92">
        <v>0.18908629441624367</v>
      </c>
      <c r="N967" s="92">
        <v>0.18410349230236009</v>
      </c>
      <c r="O967" s="92">
        <v>0.15216883490260907</v>
      </c>
      <c r="P967" s="78">
        <v>0.2159464176402402</v>
      </c>
      <c r="Q967" s="79">
        <v>0.16630397399936275</v>
      </c>
      <c r="R967" s="80">
        <v>0.21773717330576298</v>
      </c>
      <c r="S967" s="81">
        <v>0.17175943633154692</v>
      </c>
      <c r="T967" s="81">
        <v>0.18288619722259575</v>
      </c>
      <c r="U967" s="81">
        <v>0.17691106958337913</v>
      </c>
      <c r="V967" s="99">
        <v>0.1315626341735536</v>
      </c>
      <c r="W967" s="100">
        <v>0.18019061579820042</v>
      </c>
      <c r="X967" s="100">
        <v>0.31402931240002224</v>
      </c>
      <c r="Y967" s="84">
        <v>0.23926144861161036</v>
      </c>
      <c r="Z967" s="85">
        <v>0.20501254136648325</v>
      </c>
      <c r="AA967" s="85">
        <v>0.13572014576536356</v>
      </c>
      <c r="AB967" s="241">
        <v>0.25530247268228484</v>
      </c>
      <c r="AC967" s="242">
        <v>0.18767756806674366</v>
      </c>
      <c r="AD967" s="298">
        <v>0.11232136449032148</v>
      </c>
    </row>
    <row r="968" spans="1:30">
      <c r="A968" s="176"/>
      <c r="E968" s="177" t="s">
        <v>454</v>
      </c>
      <c r="F968" s="157">
        <v>0.13144334086512671</v>
      </c>
      <c r="G968" s="102">
        <v>0.14558654948414215</v>
      </c>
      <c r="H968" s="103">
        <v>0.11633487633806673</v>
      </c>
      <c r="I968" s="103">
        <v>0.13663878870787216</v>
      </c>
      <c r="J968" s="124">
        <v>0.16856997663132084</v>
      </c>
      <c r="K968" s="92">
        <v>0.11173010178342929</v>
      </c>
      <c r="L968" s="92">
        <v>0.10665312692129678</v>
      </c>
      <c r="M968" s="92">
        <v>9.878976611345118E-2</v>
      </c>
      <c r="N968" s="92">
        <v>0.14710386851951146</v>
      </c>
      <c r="O968" s="92">
        <v>8.8927621648817651E-2</v>
      </c>
      <c r="P968" s="78">
        <v>0.15972792039489964</v>
      </c>
      <c r="Q968" s="79">
        <v>0.10488493718179064</v>
      </c>
      <c r="R968" s="80">
        <v>0.10068992255768409</v>
      </c>
      <c r="S968" s="81">
        <v>0.1451370232296654</v>
      </c>
      <c r="T968" s="81">
        <v>0.15500526955164562</v>
      </c>
      <c r="U968" s="81">
        <v>0.12824887325491921</v>
      </c>
      <c r="V968" s="99">
        <v>7.3772654763807538E-2</v>
      </c>
      <c r="W968" s="100">
        <v>0.12206791744936688</v>
      </c>
      <c r="X968" s="100">
        <v>0.25096256585408033</v>
      </c>
      <c r="Y968" s="84">
        <v>0.19816671326436874</v>
      </c>
      <c r="Z968" s="85">
        <v>0.13498866020156303</v>
      </c>
      <c r="AA968" s="85">
        <v>6.739835536985099E-2</v>
      </c>
      <c r="AB968" s="241">
        <v>0.18536581784274028</v>
      </c>
      <c r="AC968" s="242">
        <v>0.11917060991635925</v>
      </c>
      <c r="AD968" s="298">
        <v>7.4744735459885941E-2</v>
      </c>
    </row>
    <row r="969" spans="1:30">
      <c r="A969" s="176"/>
      <c r="E969" s="171" t="s">
        <v>32</v>
      </c>
      <c r="F969" s="154"/>
      <c r="G969" s="26"/>
      <c r="H969" s="25"/>
      <c r="I969" s="25"/>
      <c r="J969" s="26"/>
      <c r="K969" s="25"/>
      <c r="L969" s="25"/>
      <c r="M969" s="25"/>
      <c r="N969" s="25"/>
      <c r="O969" s="25"/>
      <c r="P969" s="26"/>
      <c r="Q969" s="25"/>
      <c r="R969" s="26"/>
      <c r="S969" s="25"/>
      <c r="T969" s="25"/>
      <c r="U969" s="25"/>
      <c r="V969" s="26"/>
      <c r="W969" s="25"/>
      <c r="X969" s="25"/>
      <c r="Y969" s="26"/>
      <c r="Z969" s="25"/>
      <c r="AA969" s="25"/>
      <c r="AB969" s="26"/>
      <c r="AC969" s="25"/>
      <c r="AD969" s="251"/>
    </row>
    <row r="970" spans="1:30">
      <c r="A970" s="173"/>
      <c r="E970" s="172" t="s">
        <v>28</v>
      </c>
      <c r="F970" s="150">
        <f>(F964*1+F965*2+F966*3+F967*4+F968*5)/SUM(F964:F968)</f>
        <v>2.6844668328079413</v>
      </c>
      <c r="G970" s="24">
        <f t="shared" ref="G970:AD970" si="65">(G964*1+G965*2+G966*3+G967*4+G968*5)/SUM(G964:G968)</f>
        <v>2.7025199605816219</v>
      </c>
      <c r="H970" s="23">
        <f t="shared" si="65"/>
        <v>2.5812844455866815</v>
      </c>
      <c r="I970" s="23">
        <f t="shared" si="65"/>
        <v>2.733566513286076</v>
      </c>
      <c r="J970" s="24">
        <f t="shared" si="65"/>
        <v>2.8230186212668205</v>
      </c>
      <c r="K970" s="23">
        <f t="shared" si="65"/>
        <v>2.6915243264777651</v>
      </c>
      <c r="L970" s="23">
        <f t="shared" si="65"/>
        <v>2.5067019436903175</v>
      </c>
      <c r="M970" s="23">
        <f t="shared" si="65"/>
        <v>2.558924649890197</v>
      </c>
      <c r="N970" s="23">
        <f t="shared" si="65"/>
        <v>2.6904384559100158</v>
      </c>
      <c r="O970" s="23">
        <f t="shared" si="65"/>
        <v>2.3594839358872988</v>
      </c>
      <c r="P970" s="24">
        <f t="shared" si="65"/>
        <v>2.8509533856914002</v>
      </c>
      <c r="Q970" s="23">
        <f t="shared" si="65"/>
        <v>2.5298208059306124</v>
      </c>
      <c r="R970" s="24">
        <f t="shared" si="65"/>
        <v>2.6390999194758979</v>
      </c>
      <c r="S970" s="23">
        <f t="shared" si="65"/>
        <v>2.7105807646757936</v>
      </c>
      <c r="T970" s="23">
        <f t="shared" si="65"/>
        <v>2.765296353378317</v>
      </c>
      <c r="U970" s="23">
        <f t="shared" si="65"/>
        <v>2.5803407716829727</v>
      </c>
      <c r="V970" s="24">
        <f t="shared" si="65"/>
        <v>2.3197500336902941</v>
      </c>
      <c r="W970" s="23">
        <f t="shared" si="65"/>
        <v>2.6909604852784024</v>
      </c>
      <c r="X970" s="23">
        <f t="shared" si="65"/>
        <v>3.3824977919968378</v>
      </c>
      <c r="Y970" s="24">
        <f t="shared" si="65"/>
        <v>3.0273850257174937</v>
      </c>
      <c r="Z970" s="23">
        <f t="shared" si="65"/>
        <v>2.7456330511317271</v>
      </c>
      <c r="AA970" s="23">
        <f t="shared" si="65"/>
        <v>2.3293514967660696</v>
      </c>
      <c r="AB970" s="24">
        <f t="shared" si="65"/>
        <v>3.0678138302070699</v>
      </c>
      <c r="AC970" s="23">
        <f t="shared" si="65"/>
        <v>2.6356615968902339</v>
      </c>
      <c r="AD970" s="234">
        <f t="shared" si="65"/>
        <v>2.2585823893232804</v>
      </c>
    </row>
    <row r="971" spans="1:30">
      <c r="A971" s="173"/>
      <c r="E971" s="172"/>
      <c r="F971" s="150"/>
      <c r="G971" s="24"/>
      <c r="H971" s="23"/>
      <c r="I971" s="23"/>
      <c r="J971" s="24"/>
      <c r="K971" s="23"/>
      <c r="L971" s="23"/>
      <c r="M971" s="23"/>
      <c r="N971" s="23"/>
      <c r="O971" s="23"/>
      <c r="P971" s="24"/>
      <c r="Q971" s="23"/>
      <c r="R971" s="24"/>
      <c r="S971" s="23"/>
      <c r="T971" s="23"/>
      <c r="U971" s="23"/>
      <c r="V971" s="24"/>
      <c r="W971" s="23"/>
      <c r="X971" s="23"/>
      <c r="Y971" s="24"/>
      <c r="Z971" s="23"/>
      <c r="AA971" s="23"/>
      <c r="AB971" s="24"/>
      <c r="AC971" s="23"/>
      <c r="AD971" s="234"/>
    </row>
    <row r="972" spans="1:30" ht="33">
      <c r="A972" s="176"/>
      <c r="B972" s="16" t="s">
        <v>158</v>
      </c>
      <c r="C972" s="16" t="s">
        <v>462</v>
      </c>
      <c r="E972" s="174" t="s">
        <v>461</v>
      </c>
      <c r="F972" s="154"/>
      <c r="G972" s="26"/>
      <c r="H972" s="25"/>
      <c r="I972" s="25"/>
      <c r="J972" s="26"/>
      <c r="K972" s="25"/>
      <c r="L972" s="25"/>
      <c r="M972" s="25"/>
      <c r="N972" s="25"/>
      <c r="O972" s="25"/>
      <c r="P972" s="26"/>
      <c r="Q972" s="25"/>
      <c r="R972" s="26"/>
      <c r="S972" s="25"/>
      <c r="T972" s="25"/>
      <c r="U972" s="25"/>
      <c r="V972" s="26"/>
      <c r="W972" s="25"/>
      <c r="X972" s="25"/>
      <c r="Y972" s="26"/>
      <c r="Z972" s="25"/>
      <c r="AA972" s="25"/>
      <c r="AB972" s="26"/>
      <c r="AC972" s="25"/>
      <c r="AD972" s="251"/>
    </row>
    <row r="973" spans="1:30">
      <c r="A973" s="176"/>
      <c r="E973" s="177" t="s">
        <v>452</v>
      </c>
      <c r="F973" s="157">
        <v>0.30504085332286301</v>
      </c>
      <c r="G973" s="102">
        <v>0.25090199706373306</v>
      </c>
      <c r="H973" s="103">
        <v>0.33609965043572454</v>
      </c>
      <c r="I973" s="103">
        <v>0.29586960577042659</v>
      </c>
      <c r="J973" s="124">
        <v>0.23865995643639923</v>
      </c>
      <c r="K973" s="92">
        <v>0.30691102457760788</v>
      </c>
      <c r="L973" s="92">
        <v>0.39399828680378379</v>
      </c>
      <c r="M973" s="92">
        <v>0.33226230334449364</v>
      </c>
      <c r="N973" s="92">
        <v>0.345298188238361</v>
      </c>
      <c r="O973" s="92">
        <v>0.37021131316035361</v>
      </c>
      <c r="P973" s="78">
        <v>0.29647104025840398</v>
      </c>
      <c r="Q973" s="79">
        <v>0.31288702359319315</v>
      </c>
      <c r="R973" s="80">
        <v>0.35061451758654594</v>
      </c>
      <c r="S973" s="81">
        <v>0.26313636986782701</v>
      </c>
      <c r="T973" s="81">
        <v>0.27066103354587789</v>
      </c>
      <c r="U973" s="81">
        <v>0.34999010662855878</v>
      </c>
      <c r="V973" s="99">
        <v>0.37042673563100237</v>
      </c>
      <c r="W973" s="100">
        <v>0.28956149140588761</v>
      </c>
      <c r="X973" s="100">
        <v>0.19498736960428878</v>
      </c>
      <c r="Y973" s="84">
        <v>0.23660205118646624</v>
      </c>
      <c r="Z973" s="85">
        <v>0.29509333453490438</v>
      </c>
      <c r="AA973" s="85">
        <v>0.37764295117623492</v>
      </c>
      <c r="AB973" s="241">
        <v>0.25014845101575373</v>
      </c>
      <c r="AC973" s="242">
        <v>0.28926988499996348</v>
      </c>
      <c r="AD973" s="298">
        <v>0.40976555272859572</v>
      </c>
    </row>
    <row r="974" spans="1:30">
      <c r="A974" s="176"/>
      <c r="E974" s="177" t="s">
        <v>281</v>
      </c>
      <c r="F974" s="157">
        <v>0.26656429760013106</v>
      </c>
      <c r="G974" s="102">
        <v>0.33421957645355266</v>
      </c>
      <c r="H974" s="103">
        <v>0.25187435379843437</v>
      </c>
      <c r="I974" s="103">
        <v>0.26625264270613108</v>
      </c>
      <c r="J974" s="124">
        <v>0.30040843237157144</v>
      </c>
      <c r="K974" s="92">
        <v>0.22115733328136994</v>
      </c>
      <c r="L974" s="92">
        <v>0.25638534019839915</v>
      </c>
      <c r="M974" s="92">
        <v>0.29259819274939697</v>
      </c>
      <c r="N974" s="92">
        <v>0.27536644034457836</v>
      </c>
      <c r="O974" s="92">
        <v>0.25654064543951699</v>
      </c>
      <c r="P974" s="78">
        <v>0.25646335586553615</v>
      </c>
      <c r="Q974" s="79">
        <v>0.27639409805772203</v>
      </c>
      <c r="R974" s="80">
        <v>0.22511037258763453</v>
      </c>
      <c r="S974" s="81">
        <v>0.29948308178643801</v>
      </c>
      <c r="T974" s="81">
        <v>0.27912795428529397</v>
      </c>
      <c r="U974" s="81">
        <v>0.27138397273826537</v>
      </c>
      <c r="V974" s="99">
        <v>0.26402613992355589</v>
      </c>
      <c r="W974" s="100">
        <v>0.28083155437214413</v>
      </c>
      <c r="X974" s="100">
        <v>0.26225642482598466</v>
      </c>
      <c r="Y974" s="84">
        <v>0.28579036359521243</v>
      </c>
      <c r="Z974" s="85">
        <v>0.26808552181977935</v>
      </c>
      <c r="AA974" s="85">
        <v>0.25240398374449086</v>
      </c>
      <c r="AB974" s="241">
        <v>0.27650619272475302</v>
      </c>
      <c r="AC974" s="242">
        <v>0.26575981325793907</v>
      </c>
      <c r="AD974" s="298">
        <v>0.25085274436543031</v>
      </c>
    </row>
    <row r="975" spans="1:30">
      <c r="A975" s="176"/>
      <c r="E975" s="177" t="s">
        <v>453</v>
      </c>
      <c r="F975" s="157">
        <v>0.1064262118995912</v>
      </c>
      <c r="G975" s="102">
        <v>4.6159724875811999E-2</v>
      </c>
      <c r="H975" s="103">
        <v>0.11362512924031315</v>
      </c>
      <c r="I975" s="103">
        <v>0.11067083281515566</v>
      </c>
      <c r="J975" s="124">
        <v>0.13769101581022442</v>
      </c>
      <c r="K975" s="92">
        <v>8.8521825171289786E-2</v>
      </c>
      <c r="L975" s="92">
        <v>6.2771140933415612E-2</v>
      </c>
      <c r="M975" s="92">
        <v>0.10795502274063674</v>
      </c>
      <c r="N975" s="92">
        <v>0.1106963847712488</v>
      </c>
      <c r="O975" s="92">
        <v>0.11043628261338316</v>
      </c>
      <c r="P975" s="78">
        <v>0.10607522890373672</v>
      </c>
      <c r="Q975" s="79">
        <v>0.10694544913559084</v>
      </c>
      <c r="R975" s="80">
        <v>0.10586721886926378</v>
      </c>
      <c r="S975" s="81">
        <v>0.1176469910567504</v>
      </c>
      <c r="T975" s="81">
        <v>0.1067565268960064</v>
      </c>
      <c r="U975" s="81">
        <v>8.5617236451577441E-2</v>
      </c>
      <c r="V975" s="99">
        <v>9.6965427155584691E-2</v>
      </c>
      <c r="W975" s="100">
        <v>0.12836198037461977</v>
      </c>
      <c r="X975" s="100">
        <v>0.10569880983997383</v>
      </c>
      <c r="Y975" s="84">
        <v>0.10645355984254415</v>
      </c>
      <c r="Z975" s="85">
        <v>0.11423936797362552</v>
      </c>
      <c r="AA975" s="85">
        <v>0.10238299658481674</v>
      </c>
      <c r="AB975" s="241">
        <v>0.12104149745086432</v>
      </c>
      <c r="AC975" s="242">
        <v>0.1030630668679851</v>
      </c>
      <c r="AD975" s="298">
        <v>9.8737056725039449E-2</v>
      </c>
    </row>
    <row r="976" spans="1:30">
      <c r="A976" s="176"/>
      <c r="E976" s="177" t="s">
        <v>283</v>
      </c>
      <c r="F976" s="157">
        <v>0.1926459954928017</v>
      </c>
      <c r="G976" s="102">
        <v>0.21670856545260744</v>
      </c>
      <c r="H976" s="103">
        <v>0.19851410565703315</v>
      </c>
      <c r="I976" s="103">
        <v>0.18625533723002941</v>
      </c>
      <c r="J976" s="124">
        <v>0.17518197154575216</v>
      </c>
      <c r="K976" s="92">
        <v>0.25593817220888854</v>
      </c>
      <c r="L976" s="92">
        <v>0.15561071760815703</v>
      </c>
      <c r="M976" s="92">
        <v>0.18371614405203346</v>
      </c>
      <c r="N976" s="92">
        <v>0.14023971182444042</v>
      </c>
      <c r="O976" s="92">
        <v>0.16366887084022139</v>
      </c>
      <c r="P976" s="78">
        <v>0.19251878768934211</v>
      </c>
      <c r="Q976" s="79">
        <v>0.19192455189436397</v>
      </c>
      <c r="R976" s="80">
        <v>0.20631845163240087</v>
      </c>
      <c r="S976" s="81">
        <v>0.17946059405849343</v>
      </c>
      <c r="T976" s="81">
        <v>0.19577125177567431</v>
      </c>
      <c r="U976" s="81">
        <v>0.1815917335385292</v>
      </c>
      <c r="V976" s="99">
        <v>0.17775072802419933</v>
      </c>
      <c r="W976" s="100">
        <v>0.18349397374227658</v>
      </c>
      <c r="X976" s="100">
        <v>0.23036977104705675</v>
      </c>
      <c r="Y976" s="84">
        <v>0.21044742669737676</v>
      </c>
      <c r="Z976" s="85">
        <v>0.19161720616372574</v>
      </c>
      <c r="AA976" s="85">
        <v>0.16927861408429204</v>
      </c>
      <c r="AB976" s="241">
        <v>0.20715868885860214</v>
      </c>
      <c r="AC976" s="242">
        <v>0.20443674835548889</v>
      </c>
      <c r="AD976" s="298">
        <v>0.14724570088943689</v>
      </c>
    </row>
    <row r="977" spans="1:30">
      <c r="A977" s="176"/>
      <c r="E977" s="177" t="s">
        <v>454</v>
      </c>
      <c r="F977" s="157">
        <v>0.12932264168461305</v>
      </c>
      <c r="G977" s="102">
        <v>0.15201013615429479</v>
      </c>
      <c r="H977" s="103">
        <v>9.9886760868494906E-2</v>
      </c>
      <c r="I977" s="103">
        <v>0.14095158147825726</v>
      </c>
      <c r="J977" s="124">
        <v>0.14805862383605276</v>
      </c>
      <c r="K977" s="92">
        <v>0.12747164476084386</v>
      </c>
      <c r="L977" s="92">
        <v>0.13123451445624443</v>
      </c>
      <c r="M977" s="92">
        <v>8.3468337113439178E-2</v>
      </c>
      <c r="N977" s="92">
        <v>0.12839927482137145</v>
      </c>
      <c r="O977" s="92">
        <v>9.914288794652483E-2</v>
      </c>
      <c r="P977" s="78">
        <v>0.14847158728298102</v>
      </c>
      <c r="Q977" s="79">
        <v>0.11184887731913</v>
      </c>
      <c r="R977" s="80">
        <v>0.11208943932415492</v>
      </c>
      <c r="S977" s="81">
        <v>0.14027296323049115</v>
      </c>
      <c r="T977" s="81">
        <v>0.14768323349714743</v>
      </c>
      <c r="U977" s="81">
        <v>0.11141695064306914</v>
      </c>
      <c r="V977" s="99">
        <v>9.0830969265657688E-2</v>
      </c>
      <c r="W977" s="100">
        <v>0.1177510001050719</v>
      </c>
      <c r="X977" s="100">
        <v>0.20668762468269605</v>
      </c>
      <c r="Y977" s="84">
        <v>0.16070659867840043</v>
      </c>
      <c r="Z977" s="85">
        <v>0.13096456950796501</v>
      </c>
      <c r="AA977" s="85">
        <v>9.8291454410165416E-2</v>
      </c>
      <c r="AB977" s="241">
        <v>0.14514516995002685</v>
      </c>
      <c r="AC977" s="242">
        <v>0.13747048651862345</v>
      </c>
      <c r="AD977" s="298">
        <v>9.3398945291497656E-2</v>
      </c>
    </row>
    <row r="978" spans="1:30">
      <c r="A978" s="176"/>
      <c r="E978" s="171" t="s">
        <v>32</v>
      </c>
      <c r="F978" s="154"/>
      <c r="G978" s="26"/>
      <c r="H978" s="25"/>
      <c r="I978" s="25"/>
      <c r="J978" s="26"/>
      <c r="K978" s="25"/>
      <c r="L978" s="25"/>
      <c r="M978" s="25"/>
      <c r="N978" s="25"/>
      <c r="O978" s="25"/>
      <c r="P978" s="26"/>
      <c r="Q978" s="25"/>
      <c r="R978" s="26"/>
      <c r="S978" s="25"/>
      <c r="T978" s="25"/>
      <c r="U978" s="25"/>
      <c r="V978" s="26"/>
      <c r="W978" s="25"/>
      <c r="X978" s="25"/>
      <c r="Y978" s="26"/>
      <c r="Z978" s="25"/>
      <c r="AA978" s="25"/>
      <c r="AB978" s="26"/>
      <c r="AC978" s="25"/>
      <c r="AD978" s="251"/>
    </row>
    <row r="979" spans="1:30">
      <c r="A979" s="173"/>
      <c r="E979" s="172" t="s">
        <v>28</v>
      </c>
      <c r="F979" s="150">
        <f>(F973*1+F974*2+F975*3+F976*4+F977*5)/SUM(F973:F977)</f>
        <v>2.574645274616171</v>
      </c>
      <c r="G979" s="24">
        <f t="shared" ref="G979:AD979" si="66">(G973*1+G974*2+G975*3+G976*4+G977*5)/SUM(G973:G977)</f>
        <v>2.6847052671801785</v>
      </c>
      <c r="H979" s="23">
        <f t="shared" si="66"/>
        <v>2.4742139727241397</v>
      </c>
      <c r="I979" s="23">
        <f t="shared" si="66"/>
        <v>2.6101666459395596</v>
      </c>
      <c r="J979" s="24">
        <f t="shared" si="66"/>
        <v>2.693570873973488</v>
      </c>
      <c r="K979" s="23">
        <f t="shared" si="66"/>
        <v>2.6759020792939912</v>
      </c>
      <c r="L979" s="23">
        <f t="shared" si="66"/>
        <v>2.3736978327146794</v>
      </c>
      <c r="M979" s="23">
        <f t="shared" si="66"/>
        <v>2.393530018840528</v>
      </c>
      <c r="N979" s="23">
        <f t="shared" si="66"/>
        <v>2.4310754446458831</v>
      </c>
      <c r="O979" s="23">
        <f t="shared" si="66"/>
        <v>2.3649913749730467</v>
      </c>
      <c r="P979" s="24">
        <f t="shared" si="66"/>
        <v>2.6400565258729598</v>
      </c>
      <c r="Q979" s="23">
        <f t="shared" si="66"/>
        <v>2.5134541612885157</v>
      </c>
      <c r="R979" s="24">
        <f t="shared" si="66"/>
        <v>2.5041579225199841</v>
      </c>
      <c r="S979" s="23">
        <f t="shared" si="66"/>
        <v>2.6342506989973837</v>
      </c>
      <c r="T979" s="23">
        <f t="shared" si="66"/>
        <v>2.670687697392919</v>
      </c>
      <c r="U979" s="23">
        <f t="shared" si="66"/>
        <v>2.4330614488292848</v>
      </c>
      <c r="V979" s="24">
        <f t="shared" si="66"/>
        <v>2.3545330553699544</v>
      </c>
      <c r="W979" s="23">
        <f t="shared" si="66"/>
        <v>2.559041436768501</v>
      </c>
      <c r="X979" s="23">
        <f t="shared" si="66"/>
        <v>2.9915138563778867</v>
      </c>
      <c r="Y979" s="24">
        <f t="shared" si="66"/>
        <v>2.7728661580860328</v>
      </c>
      <c r="Z979" s="23">
        <f t="shared" si="66"/>
        <v>2.5952741542900672</v>
      </c>
      <c r="AA979" s="23">
        <f t="shared" si="66"/>
        <v>2.3581716368076622</v>
      </c>
      <c r="AB979" s="24">
        <f t="shared" si="66"/>
        <v>2.7206459340023956</v>
      </c>
      <c r="AC979" s="23">
        <f t="shared" si="66"/>
        <v>2.6350781381348698</v>
      </c>
      <c r="AD979" s="234">
        <f t="shared" si="66"/>
        <v>2.263659741649811</v>
      </c>
    </row>
    <row r="980" spans="1:30">
      <c r="A980" s="176"/>
      <c r="E980" s="171"/>
      <c r="F980" s="154"/>
      <c r="G980" s="26"/>
      <c r="H980" s="25"/>
      <c r="I980" s="25"/>
      <c r="J980" s="26"/>
      <c r="K980" s="25"/>
      <c r="L980" s="25"/>
      <c r="M980" s="25"/>
      <c r="N980" s="25"/>
      <c r="O980" s="25"/>
      <c r="P980" s="26"/>
      <c r="Q980" s="25"/>
      <c r="R980" s="26"/>
      <c r="S980" s="25"/>
      <c r="T980" s="25"/>
      <c r="U980" s="25"/>
      <c r="V980" s="26"/>
      <c r="W980" s="25"/>
      <c r="X980" s="25"/>
      <c r="Y980" s="26"/>
      <c r="Z980" s="25"/>
      <c r="AA980" s="25"/>
      <c r="AB980" s="26"/>
      <c r="AC980" s="25"/>
      <c r="AD980" s="251"/>
    </row>
    <row r="981" spans="1:30" ht="49.5">
      <c r="A981" s="181"/>
      <c r="B981" s="16" t="s">
        <v>159</v>
      </c>
      <c r="C981" s="16" t="s">
        <v>141</v>
      </c>
      <c r="D981" s="65">
        <v>3</v>
      </c>
      <c r="E981" s="174" t="s">
        <v>463</v>
      </c>
      <c r="F981" s="154"/>
      <c r="G981" s="26"/>
      <c r="H981" s="25"/>
      <c r="I981" s="25"/>
      <c r="J981" s="26"/>
      <c r="K981" s="25"/>
      <c r="L981" s="25"/>
      <c r="M981" s="25"/>
      <c r="N981" s="25"/>
      <c r="O981" s="25"/>
      <c r="P981" s="26"/>
      <c r="Q981" s="25"/>
      <c r="R981" s="26"/>
      <c r="S981" s="25"/>
      <c r="T981" s="25"/>
      <c r="U981" s="25"/>
      <c r="V981" s="26"/>
      <c r="W981" s="25"/>
      <c r="X981" s="25"/>
      <c r="Y981" s="26"/>
      <c r="Z981" s="25"/>
      <c r="AA981" s="25"/>
      <c r="AB981" s="26"/>
      <c r="AC981" s="25"/>
      <c r="AD981" s="251"/>
    </row>
    <row r="982" spans="1:30">
      <c r="A982" s="176"/>
      <c r="E982" s="177" t="s">
        <v>626</v>
      </c>
      <c r="F982" s="157">
        <v>0.34512442464309429</v>
      </c>
      <c r="G982" s="102">
        <v>0.29610322746725876</v>
      </c>
      <c r="H982" s="103">
        <v>0.39741283303349612</v>
      </c>
      <c r="I982" s="103">
        <v>0.32410631145914243</v>
      </c>
      <c r="J982" s="124">
        <v>0.33501151902883108</v>
      </c>
      <c r="K982" s="92">
        <v>0.29959717535592228</v>
      </c>
      <c r="L982" s="92">
        <v>0.36997814758782988</v>
      </c>
      <c r="M982" s="92">
        <v>0.33578041653416224</v>
      </c>
      <c r="N982" s="92">
        <v>0.42589388867494149</v>
      </c>
      <c r="O982" s="92">
        <v>0.50519752387626571</v>
      </c>
      <c r="P982" s="78">
        <v>0.32634704802094316</v>
      </c>
      <c r="Q982" s="79">
        <v>0.36312209836002379</v>
      </c>
      <c r="R982" s="80">
        <v>0.34263633399343085</v>
      </c>
      <c r="S982" s="81">
        <v>0.32850783615275087</v>
      </c>
      <c r="T982" s="81">
        <v>0.3759303613870717</v>
      </c>
      <c r="U982" s="81">
        <v>0.32340771682972408</v>
      </c>
      <c r="V982" s="99">
        <v>0.35851845258876547</v>
      </c>
      <c r="W982" s="100">
        <v>0.34781617030873202</v>
      </c>
      <c r="X982" s="100">
        <v>0.31008440418648719</v>
      </c>
      <c r="Y982" s="116">
        <v>0.30912027976372747</v>
      </c>
      <c r="Z982" s="117">
        <v>0.36106649266166735</v>
      </c>
      <c r="AA982" s="117">
        <v>0.36091107081156315</v>
      </c>
      <c r="AB982" s="241">
        <v>0.31798407835636655</v>
      </c>
      <c r="AC982" s="242">
        <v>0.35535977817070424</v>
      </c>
      <c r="AD982" s="298">
        <v>0.37403317592628232</v>
      </c>
    </row>
    <row r="983" spans="1:30">
      <c r="A983" s="176"/>
      <c r="E983" s="177" t="s">
        <v>627</v>
      </c>
      <c r="F983" s="157">
        <v>0.30435114246093325</v>
      </c>
      <c r="G983" s="102">
        <v>0.35869372848087011</v>
      </c>
      <c r="H983" s="103">
        <v>0.29409552055977495</v>
      </c>
      <c r="I983" s="103">
        <v>0.30167853380515164</v>
      </c>
      <c r="J983" s="124">
        <v>0.3199295728749777</v>
      </c>
      <c r="K983" s="92">
        <v>0.3021693638921456</v>
      </c>
      <c r="L983" s="92">
        <v>0.26090490631555435</v>
      </c>
      <c r="M983" s="92">
        <v>0.35233197928729576</v>
      </c>
      <c r="N983" s="92">
        <v>0.27636342092010546</v>
      </c>
      <c r="O983" s="92">
        <v>0.28498782602445577</v>
      </c>
      <c r="P983" s="78">
        <v>0.27777973143698148</v>
      </c>
      <c r="Q983" s="79">
        <v>0.32765493281807517</v>
      </c>
      <c r="R983" s="80">
        <v>0.28969432713796039</v>
      </c>
      <c r="S983" s="81">
        <v>0.32481095079882216</v>
      </c>
      <c r="T983" s="81">
        <v>0.29864428129439186</v>
      </c>
      <c r="U983" s="81">
        <v>0.30863581400461693</v>
      </c>
      <c r="V983" s="99">
        <v>0.30830950982598238</v>
      </c>
      <c r="W983" s="100">
        <v>0.30603984018820685</v>
      </c>
      <c r="X983" s="100">
        <v>0.29633120336183866</v>
      </c>
      <c r="Y983" s="116">
        <v>0.25426590867737969</v>
      </c>
      <c r="Z983" s="117">
        <v>0.33241324295976499</v>
      </c>
      <c r="AA983" s="117">
        <v>0.3133856930668984</v>
      </c>
      <c r="AB983" s="241">
        <v>0.26796875143403093</v>
      </c>
      <c r="AC983" s="242">
        <v>0.31733886065575767</v>
      </c>
      <c r="AD983" s="298">
        <v>0.32534460472121812</v>
      </c>
    </row>
    <row r="984" spans="1:30">
      <c r="A984" s="176"/>
      <c r="E984" s="177" t="s">
        <v>628</v>
      </c>
      <c r="F984" s="157">
        <v>0.12022161478815736</v>
      </c>
      <c r="G984" s="102">
        <v>9.0118898220548957E-2</v>
      </c>
      <c r="H984" s="103">
        <v>0.13901222095197582</v>
      </c>
      <c r="I984" s="103">
        <v>0.11451525230861227</v>
      </c>
      <c r="J984" s="124">
        <v>0.12548043181953428</v>
      </c>
      <c r="K984" s="92">
        <v>0.12427481279642145</v>
      </c>
      <c r="L984" s="92">
        <v>9.9901675658623415E-2</v>
      </c>
      <c r="M984" s="92">
        <v>0.13038743317272788</v>
      </c>
      <c r="N984" s="92">
        <v>0.11858577480226323</v>
      </c>
      <c r="O984" s="92">
        <v>9.0365938025030776E-2</v>
      </c>
      <c r="P984" s="78">
        <v>0.13654710272340093</v>
      </c>
      <c r="Q984" s="79">
        <v>0.10534202911819056</v>
      </c>
      <c r="R984" s="80">
        <v>0.10165998616181138</v>
      </c>
      <c r="S984" s="81">
        <v>0.16165492357389394</v>
      </c>
      <c r="T984" s="81">
        <v>9.3567117040496861E-2</v>
      </c>
      <c r="U984" s="81">
        <v>0.13318896339452566</v>
      </c>
      <c r="V984" s="99">
        <v>0.10687389409513398</v>
      </c>
      <c r="W984" s="100">
        <v>0.13799143535899991</v>
      </c>
      <c r="X984" s="100">
        <v>0.13019589726232988</v>
      </c>
      <c r="Y984" s="116">
        <v>0.14818734938957009</v>
      </c>
      <c r="Z984" s="117">
        <v>0.11246269086381969</v>
      </c>
      <c r="AA984" s="117">
        <v>0.10541267871264885</v>
      </c>
      <c r="AB984" s="241">
        <v>0.14860598429128127</v>
      </c>
      <c r="AC984" s="242">
        <v>0.10331485026603758</v>
      </c>
      <c r="AD984" s="298">
        <v>0.10445859714432236</v>
      </c>
    </row>
    <row r="985" spans="1:30">
      <c r="A985" s="176"/>
      <c r="E985" s="177" t="s">
        <v>629</v>
      </c>
      <c r="F985" s="157">
        <v>0.20495397769972279</v>
      </c>
      <c r="G985" s="102">
        <v>0.23428500176979761</v>
      </c>
      <c r="H985" s="103">
        <v>0.14218980632188832</v>
      </c>
      <c r="I985" s="103">
        <v>0.23472217112411969</v>
      </c>
      <c r="J985" s="124">
        <v>0.19730268645099622</v>
      </c>
      <c r="K985" s="92">
        <v>0.25088689623665866</v>
      </c>
      <c r="L985" s="92">
        <v>0.22998454903206939</v>
      </c>
      <c r="M985" s="92">
        <v>0.16423158387385167</v>
      </c>
      <c r="N985" s="92">
        <v>0.14380128565927067</v>
      </c>
      <c r="O985" s="92">
        <v>0.10628644331239949</v>
      </c>
      <c r="P985" s="78">
        <v>0.23392724573125462</v>
      </c>
      <c r="Q985" s="79">
        <v>0.17853202013168962</v>
      </c>
      <c r="R985" s="80">
        <v>0.235017576090155</v>
      </c>
      <c r="S985" s="81">
        <v>0.16922725995013985</v>
      </c>
      <c r="T985" s="81">
        <v>0.20815959691618818</v>
      </c>
      <c r="U985" s="81">
        <v>0.20051885236891284</v>
      </c>
      <c r="V985" s="99">
        <v>0.19980719725864088</v>
      </c>
      <c r="W985" s="100">
        <v>0.1916319203298745</v>
      </c>
      <c r="X985" s="100">
        <v>0.23135739669967648</v>
      </c>
      <c r="Y985" s="116">
        <v>0.25343824473113125</v>
      </c>
      <c r="Z985" s="117">
        <v>0.1819217261206926</v>
      </c>
      <c r="AA985" s="117">
        <v>0.18922386695679796</v>
      </c>
      <c r="AB985" s="241">
        <v>0.23527927120943187</v>
      </c>
      <c r="AC985" s="242">
        <v>0.20595881960694176</v>
      </c>
      <c r="AD985" s="298">
        <v>0.16384447372113498</v>
      </c>
    </row>
    <row r="986" spans="1:30">
      <c r="A986" s="176"/>
      <c r="E986" s="177" t="s">
        <v>630</v>
      </c>
      <c r="F986" s="157">
        <v>1.9814410275583609E-2</v>
      </c>
      <c r="G986" s="102">
        <v>2.07991440615246E-2</v>
      </c>
      <c r="H986" s="103">
        <v>1.9589365772866157E-2</v>
      </c>
      <c r="I986" s="103">
        <v>1.9856060531474387E-2</v>
      </c>
      <c r="J986" s="124">
        <v>9.1283226423773695E-3</v>
      </c>
      <c r="K986" s="92">
        <v>2.3071751718851997E-2</v>
      </c>
      <c r="L986" s="92">
        <v>3.9230721405922951E-2</v>
      </c>
      <c r="M986" s="92">
        <v>9.4683219229453799E-3</v>
      </c>
      <c r="N986" s="92">
        <v>3.184524691175164E-2</v>
      </c>
      <c r="O986" s="92">
        <v>1.3162268761848289E-2</v>
      </c>
      <c r="P986" s="78">
        <v>1.934252855598536E-2</v>
      </c>
      <c r="Q986" s="79">
        <v>2.0287086181267126E-2</v>
      </c>
      <c r="R986" s="80">
        <v>1.9821813438948933E-2</v>
      </c>
      <c r="S986" s="81">
        <v>1.0967388148769394E-2</v>
      </c>
      <c r="T986" s="81">
        <v>2.2765408715400212E-2</v>
      </c>
      <c r="U986" s="81">
        <v>3.1034406947345283E-2</v>
      </c>
      <c r="V986" s="99">
        <v>2.0235512685430043E-2</v>
      </c>
      <c r="W986" s="100">
        <v>1.6520633814186756E-2</v>
      </c>
      <c r="X986" s="100">
        <v>2.2490077906805822E-2</v>
      </c>
      <c r="Y986" s="116">
        <v>2.6418678134139249E-2</v>
      </c>
      <c r="Z986" s="117">
        <v>7.1977323721893506E-3</v>
      </c>
      <c r="AA986" s="117">
        <v>2.7191701303396768E-2</v>
      </c>
      <c r="AB986" s="241">
        <v>2.3072983683711065E-2</v>
      </c>
      <c r="AC986" s="242">
        <v>1.1240910416279178E-2</v>
      </c>
      <c r="AD986" s="298">
        <v>3.0301374693764024E-2</v>
      </c>
    </row>
    <row r="987" spans="1:30">
      <c r="A987" s="176"/>
      <c r="E987" s="171" t="s">
        <v>32</v>
      </c>
      <c r="F987" s="157">
        <v>5.5344301325087122E-3</v>
      </c>
      <c r="G987" s="107"/>
      <c r="H987" s="103">
        <v>7.7002533599986609E-3</v>
      </c>
      <c r="I987" s="103">
        <v>5.1216707714995917E-3</v>
      </c>
      <c r="J987" s="124">
        <v>1.3147467183283381E-2</v>
      </c>
      <c r="K987" s="91"/>
      <c r="L987" s="91"/>
      <c r="M987" s="92">
        <v>7.8002652090171064E-3</v>
      </c>
      <c r="N987" s="92">
        <v>3.510383031667506E-3</v>
      </c>
      <c r="O987" s="91"/>
      <c r="P987" s="78">
        <v>6.0563435314343762E-3</v>
      </c>
      <c r="Q987" s="79">
        <v>5.0618333907537817E-3</v>
      </c>
      <c r="R987" s="80">
        <v>1.1169963177693476E-2</v>
      </c>
      <c r="S987" s="81">
        <v>4.8316413756238274E-3</v>
      </c>
      <c r="T987" s="81">
        <v>9.3323464645117982E-4</v>
      </c>
      <c r="U987" s="81">
        <v>3.2142464548752334E-3</v>
      </c>
      <c r="V987" s="99">
        <v>6.255433546047324E-3</v>
      </c>
      <c r="W987" s="101"/>
      <c r="X987" s="100">
        <v>9.5410205828619851E-3</v>
      </c>
      <c r="Y987" s="116">
        <v>8.5695393040522254E-3</v>
      </c>
      <c r="Z987" s="117">
        <v>4.9381150218660531E-3</v>
      </c>
      <c r="AA987" s="117">
        <v>3.8749891486948383E-3</v>
      </c>
      <c r="AB987" s="241">
        <v>7.0889310251783695E-3</v>
      </c>
      <c r="AC987" s="242">
        <v>6.7867808842795377E-3</v>
      </c>
      <c r="AD987" s="298">
        <v>2.0177737932781437E-3</v>
      </c>
    </row>
    <row r="988" spans="1:30">
      <c r="A988" s="173"/>
      <c r="E988" s="172" t="s">
        <v>221</v>
      </c>
      <c r="F988" s="161">
        <f>F986+F985</f>
        <v>0.22476838797530641</v>
      </c>
      <c r="G988" s="71">
        <f t="shared" ref="G988:AD988" si="67">G986+G985</f>
        <v>0.25508414583132222</v>
      </c>
      <c r="H988" s="72">
        <f t="shared" si="67"/>
        <v>0.16177917209475448</v>
      </c>
      <c r="I988" s="72">
        <f t="shared" si="67"/>
        <v>0.25457823165559407</v>
      </c>
      <c r="J988" s="71">
        <f t="shared" si="67"/>
        <v>0.20643100909337359</v>
      </c>
      <c r="K988" s="72">
        <f t="shared" si="67"/>
        <v>0.27395864795551067</v>
      </c>
      <c r="L988" s="72">
        <f t="shared" si="67"/>
        <v>0.26921527043799232</v>
      </c>
      <c r="M988" s="72">
        <f t="shared" si="67"/>
        <v>0.17369990579679706</v>
      </c>
      <c r="N988" s="72">
        <f t="shared" si="67"/>
        <v>0.17564653257102231</v>
      </c>
      <c r="O988" s="72">
        <f t="shared" si="67"/>
        <v>0.11944871207424777</v>
      </c>
      <c r="P988" s="71">
        <f t="shared" si="67"/>
        <v>0.25326977428723996</v>
      </c>
      <c r="Q988" s="72">
        <f t="shared" si="67"/>
        <v>0.19881910631295674</v>
      </c>
      <c r="R988" s="71">
        <f t="shared" si="67"/>
        <v>0.25483938952910395</v>
      </c>
      <c r="S988" s="72">
        <f t="shared" si="67"/>
        <v>0.18019464809890923</v>
      </c>
      <c r="T988" s="72">
        <f t="shared" si="67"/>
        <v>0.23092500563158841</v>
      </c>
      <c r="U988" s="72">
        <f t="shared" si="67"/>
        <v>0.23155325931625811</v>
      </c>
      <c r="V988" s="71">
        <f t="shared" si="67"/>
        <v>0.22004270994407094</v>
      </c>
      <c r="W988" s="72">
        <f t="shared" si="67"/>
        <v>0.20815255414406125</v>
      </c>
      <c r="X988" s="72">
        <f t="shared" si="67"/>
        <v>0.25384747460648227</v>
      </c>
      <c r="Y988" s="71">
        <f t="shared" si="67"/>
        <v>0.27985692286527047</v>
      </c>
      <c r="Z988" s="72">
        <f t="shared" si="67"/>
        <v>0.18911945849288195</v>
      </c>
      <c r="AA988" s="72">
        <f t="shared" si="67"/>
        <v>0.21641556826019473</v>
      </c>
      <c r="AB988" s="71">
        <f t="shared" si="67"/>
        <v>0.25835225489314295</v>
      </c>
      <c r="AC988" s="72">
        <f t="shared" si="67"/>
        <v>0.21719973002322093</v>
      </c>
      <c r="AD988" s="307">
        <f t="shared" si="67"/>
        <v>0.19414584841489901</v>
      </c>
    </row>
    <row r="989" spans="1:30">
      <c r="A989" s="176"/>
      <c r="E989" s="184"/>
      <c r="F989" s="154"/>
      <c r="G989" s="26"/>
      <c r="H989" s="25"/>
      <c r="I989" s="25"/>
      <c r="J989" s="26"/>
      <c r="K989" s="25"/>
      <c r="L989" s="25"/>
      <c r="M989" s="25"/>
      <c r="N989" s="25"/>
      <c r="O989" s="25"/>
      <c r="P989" s="26"/>
      <c r="Q989" s="25"/>
      <c r="R989" s="26"/>
      <c r="S989" s="25"/>
      <c r="T989" s="25"/>
      <c r="U989" s="25"/>
      <c r="V989" s="26"/>
      <c r="W989" s="25"/>
      <c r="X989" s="25"/>
      <c r="Y989" s="26"/>
      <c r="Z989" s="25"/>
      <c r="AA989" s="25"/>
      <c r="AB989" s="26"/>
      <c r="AC989" s="25"/>
      <c r="AD989" s="251"/>
    </row>
    <row r="990" spans="1:30" ht="33">
      <c r="A990" s="180" t="s">
        <v>160</v>
      </c>
      <c r="B990" s="16" t="s">
        <v>161</v>
      </c>
      <c r="C990" s="16" t="s">
        <v>465</v>
      </c>
      <c r="E990" s="174" t="s">
        <v>464</v>
      </c>
      <c r="F990" s="154"/>
      <c r="G990" s="26"/>
      <c r="H990" s="25"/>
      <c r="I990" s="25"/>
      <c r="J990" s="26"/>
      <c r="K990" s="25"/>
      <c r="L990" s="25"/>
      <c r="M990" s="25"/>
      <c r="N990" s="25"/>
      <c r="O990" s="25"/>
      <c r="P990" s="26"/>
      <c r="Q990" s="25"/>
      <c r="R990" s="26"/>
      <c r="S990" s="25"/>
      <c r="T990" s="25"/>
      <c r="U990" s="25"/>
      <c r="V990" s="26"/>
      <c r="W990" s="25"/>
      <c r="X990" s="25"/>
      <c r="Y990" s="26"/>
      <c r="Z990" s="25"/>
      <c r="AA990" s="25"/>
      <c r="AB990" s="26"/>
      <c r="AC990" s="25"/>
      <c r="AD990" s="251"/>
    </row>
    <row r="991" spans="1:30">
      <c r="A991" s="176"/>
      <c r="E991" s="177" t="s">
        <v>219</v>
      </c>
      <c r="F991" s="157">
        <v>0.16967729995836048</v>
      </c>
      <c r="G991" s="102">
        <v>0.16083904832773566</v>
      </c>
      <c r="H991" s="103">
        <v>0.17244825715301348</v>
      </c>
      <c r="I991" s="103">
        <v>0.16909691995191312</v>
      </c>
      <c r="J991" s="124">
        <v>0.14393381953581863</v>
      </c>
      <c r="K991" s="92">
        <v>0.20256504079122858</v>
      </c>
      <c r="L991" s="92">
        <v>0.16696294522377475</v>
      </c>
      <c r="M991" s="92">
        <v>0.15230317830806248</v>
      </c>
      <c r="N991" s="92">
        <v>0.18439918002677946</v>
      </c>
      <c r="O991" s="92">
        <v>0.15956443222554648</v>
      </c>
      <c r="P991" s="78">
        <v>0.20638260461845037</v>
      </c>
      <c r="Q991" s="79">
        <v>0.13603836009509312</v>
      </c>
      <c r="R991" s="80">
        <v>0.20825082114538845</v>
      </c>
      <c r="S991" s="81">
        <v>0.18145707113472015</v>
      </c>
      <c r="T991" s="81">
        <v>0.15661907016729265</v>
      </c>
      <c r="U991" s="81">
        <v>8.6868198307134215E-2</v>
      </c>
      <c r="V991" s="99">
        <v>0.13364430799779869</v>
      </c>
      <c r="W991" s="100">
        <v>0.14601552759614411</v>
      </c>
      <c r="X991" s="100">
        <v>0.26632656212363581</v>
      </c>
      <c r="Y991" s="84">
        <v>0.20134867063412817</v>
      </c>
      <c r="Z991" s="85">
        <v>0.16241375195776483</v>
      </c>
      <c r="AA991" s="85">
        <v>0.15096063953599298</v>
      </c>
      <c r="AB991" s="241">
        <v>0.21136671301458812</v>
      </c>
      <c r="AC991" s="242">
        <v>0.15319882685180597</v>
      </c>
      <c r="AD991" s="298">
        <v>0.14211122990137098</v>
      </c>
    </row>
    <row r="992" spans="1:30">
      <c r="A992" s="176"/>
      <c r="E992" s="177" t="s">
        <v>281</v>
      </c>
      <c r="F992" s="157">
        <v>0.18832942988867368</v>
      </c>
      <c r="G992" s="102">
        <v>0.22002694929911712</v>
      </c>
      <c r="H992" s="103">
        <v>0.16411977340379752</v>
      </c>
      <c r="I992" s="103">
        <v>0.19746196575881939</v>
      </c>
      <c r="J992" s="124">
        <v>0.23253463507893313</v>
      </c>
      <c r="K992" s="92">
        <v>0.14065287617134048</v>
      </c>
      <c r="L992" s="92">
        <v>0.17326538883106596</v>
      </c>
      <c r="M992" s="92">
        <v>0.16305554388849225</v>
      </c>
      <c r="N992" s="92">
        <v>0.23035678314552155</v>
      </c>
      <c r="O992" s="92">
        <v>0.1705434714248493</v>
      </c>
      <c r="P992" s="78">
        <v>0.18052006408002189</v>
      </c>
      <c r="Q992" s="79">
        <v>0.19470603222252805</v>
      </c>
      <c r="R992" s="80">
        <v>0.23632683574706337</v>
      </c>
      <c r="S992" s="81">
        <v>0.2072154271343469</v>
      </c>
      <c r="T992" s="81">
        <v>0.15132537708656096</v>
      </c>
      <c r="U992" s="81">
        <v>0.11692426074530066</v>
      </c>
      <c r="V992" s="99">
        <v>0.1642119224226439</v>
      </c>
      <c r="W992" s="100">
        <v>0.22838174975686076</v>
      </c>
      <c r="X992" s="100">
        <v>0.190155085201129</v>
      </c>
      <c r="Y992" s="84">
        <v>0.21929766168293149</v>
      </c>
      <c r="Z992" s="85">
        <v>0.16747869926812764</v>
      </c>
      <c r="AA992" s="85">
        <v>0.18749642264323735</v>
      </c>
      <c r="AB992" s="241">
        <v>0.22862465984755664</v>
      </c>
      <c r="AC992" s="242">
        <v>0.16352113396744847</v>
      </c>
      <c r="AD992" s="298">
        <v>0.17314653047591019</v>
      </c>
    </row>
    <row r="993" spans="1:30">
      <c r="A993" s="176"/>
      <c r="E993" s="177" t="s">
        <v>649</v>
      </c>
      <c r="F993" s="157">
        <v>0.14882346468330832</v>
      </c>
      <c r="G993" s="102">
        <v>7.0603141403374689E-2</v>
      </c>
      <c r="H993" s="103">
        <v>0.17793985727944731</v>
      </c>
      <c r="I993" s="103">
        <v>0.14338183476350372</v>
      </c>
      <c r="J993" s="124">
        <v>0.16284319828163535</v>
      </c>
      <c r="K993" s="92">
        <v>0.14657345019313045</v>
      </c>
      <c r="L993" s="92">
        <v>0.1293440116423657</v>
      </c>
      <c r="M993" s="92">
        <v>0.18127216325355061</v>
      </c>
      <c r="N993" s="92">
        <v>0.10233076203002618</v>
      </c>
      <c r="O993" s="92">
        <v>0.15398506778793025</v>
      </c>
      <c r="P993" s="78">
        <v>0.15393466963622865</v>
      </c>
      <c r="Q993" s="79">
        <v>0.14436834557333247</v>
      </c>
      <c r="R993" s="80">
        <v>0.12186453685809492</v>
      </c>
      <c r="S993" s="81">
        <v>0.17225576564838271</v>
      </c>
      <c r="T993" s="81">
        <v>0.14318485861265245</v>
      </c>
      <c r="U993" s="81">
        <v>0.17451467516763772</v>
      </c>
      <c r="V993" s="99">
        <v>0.1393199508090063</v>
      </c>
      <c r="W993" s="100">
        <v>0.15416245417513971</v>
      </c>
      <c r="X993" s="100">
        <v>0.16488688229953494</v>
      </c>
      <c r="Y993" s="84">
        <v>0.14944659681449232</v>
      </c>
      <c r="Z993" s="85">
        <v>0.15692241451962688</v>
      </c>
      <c r="AA993" s="85">
        <v>0.13849140480415165</v>
      </c>
      <c r="AB993" s="241">
        <v>0.1365143609722968</v>
      </c>
      <c r="AC993" s="242">
        <v>0.16177814308931734</v>
      </c>
      <c r="AD993" s="298">
        <v>0.14435624164173932</v>
      </c>
    </row>
    <row r="994" spans="1:30">
      <c r="A994" s="176"/>
      <c r="E994" s="177" t="s">
        <v>283</v>
      </c>
      <c r="F994" s="157">
        <v>0.22666467430516396</v>
      </c>
      <c r="G994" s="102">
        <v>0.24631659393037428</v>
      </c>
      <c r="H994" s="103">
        <v>0.20174466865770405</v>
      </c>
      <c r="I994" s="103">
        <v>0.23781971562409318</v>
      </c>
      <c r="J994" s="124">
        <v>0.23452673657126177</v>
      </c>
      <c r="K994" s="92">
        <v>0.21112275475031614</v>
      </c>
      <c r="L994" s="92">
        <v>0.25153128425241089</v>
      </c>
      <c r="M994" s="92">
        <v>0.20595100233407937</v>
      </c>
      <c r="N994" s="92">
        <v>0.22871861410306543</v>
      </c>
      <c r="O994" s="92">
        <v>0.23964313630360368</v>
      </c>
      <c r="P994" s="78">
        <v>0.20629534117401893</v>
      </c>
      <c r="Q994" s="79">
        <v>0.24528103009937557</v>
      </c>
      <c r="R994" s="80">
        <v>0.21588369559166209</v>
      </c>
      <c r="S994" s="81">
        <v>0.22202484018391094</v>
      </c>
      <c r="T994" s="81">
        <v>0.24318692735940567</v>
      </c>
      <c r="U994" s="81">
        <v>0.22775640320984941</v>
      </c>
      <c r="V994" s="99">
        <v>0.22268639989369529</v>
      </c>
      <c r="W994" s="100">
        <v>0.23911831751486706</v>
      </c>
      <c r="X994" s="100">
        <v>0.22140805751307821</v>
      </c>
      <c r="Y994" s="84">
        <v>0.2009481522901661</v>
      </c>
      <c r="Z994" s="85">
        <v>0.26834040784924978</v>
      </c>
      <c r="AA994" s="85">
        <v>0.19952969683093888</v>
      </c>
      <c r="AB994" s="241">
        <v>0.21307378497317786</v>
      </c>
      <c r="AC994" s="242">
        <v>0.25211477749251349</v>
      </c>
      <c r="AD994" s="298">
        <v>0.20942308910138688</v>
      </c>
    </row>
    <row r="995" spans="1:30">
      <c r="A995" s="176"/>
      <c r="E995" s="177" t="s">
        <v>220</v>
      </c>
      <c r="F995" s="157">
        <v>0.26386295970719786</v>
      </c>
      <c r="G995" s="102">
        <v>0.29840516461195021</v>
      </c>
      <c r="H995" s="103">
        <v>0.28374744350603759</v>
      </c>
      <c r="I995" s="103">
        <v>0.24835064046760352</v>
      </c>
      <c r="J995" s="124">
        <v>0.22373689524984391</v>
      </c>
      <c r="K995" s="92">
        <v>0.2990858780939844</v>
      </c>
      <c r="L995" s="92">
        <v>0.27622065230406467</v>
      </c>
      <c r="M995" s="92">
        <v>0.29139390739285137</v>
      </c>
      <c r="N995" s="92">
        <v>0.24614896970127853</v>
      </c>
      <c r="O995" s="92">
        <v>0.2762638922580703</v>
      </c>
      <c r="P995" s="78">
        <v>0.24955000716341708</v>
      </c>
      <c r="Q995" s="79">
        <v>0.27758306344702388</v>
      </c>
      <c r="R995" s="80">
        <v>0.21544131096954802</v>
      </c>
      <c r="S995" s="81">
        <v>0.21620014999498868</v>
      </c>
      <c r="T995" s="81">
        <v>0.30234503937514656</v>
      </c>
      <c r="U995" s="81">
        <v>0.38829284379465756</v>
      </c>
      <c r="V995" s="99">
        <v>0.33963848881857622</v>
      </c>
      <c r="W995" s="100">
        <v>0.2295900781248999</v>
      </c>
      <c r="X995" s="100">
        <v>0.15039867581572591</v>
      </c>
      <c r="Y995" s="84">
        <v>0.22400624852995343</v>
      </c>
      <c r="Z995" s="85">
        <v>0.24484472640523083</v>
      </c>
      <c r="AA995" s="85">
        <v>0.31971648255203861</v>
      </c>
      <c r="AB995" s="241">
        <v>0.20781031310085951</v>
      </c>
      <c r="AC995" s="242">
        <v>0.26633972727796967</v>
      </c>
      <c r="AD995" s="298">
        <v>0.32865829505762156</v>
      </c>
    </row>
    <row r="996" spans="1:30">
      <c r="A996" s="176"/>
      <c r="E996" s="171" t="s">
        <v>32</v>
      </c>
      <c r="F996" s="157">
        <v>2.6421714572957317E-3</v>
      </c>
      <c r="G996" s="102">
        <v>3.8091024274480622E-3</v>
      </c>
      <c r="H996" s="108"/>
      <c r="I996" s="103">
        <v>3.8889234340670729E-3</v>
      </c>
      <c r="J996" s="124">
        <v>2.4247152825071952E-3</v>
      </c>
      <c r="K996" s="91"/>
      <c r="L996" s="92">
        <v>2.6757177463180098E-3</v>
      </c>
      <c r="M996" s="92">
        <v>6.0242048229639808E-3</v>
      </c>
      <c r="N996" s="92">
        <v>8.0456909933288301E-3</v>
      </c>
      <c r="O996" s="91"/>
      <c r="P996" s="78">
        <v>3.3173133278630875E-3</v>
      </c>
      <c r="Q996" s="79">
        <v>2.0231685626468515E-3</v>
      </c>
      <c r="R996" s="80">
        <v>2.2327996882431068E-3</v>
      </c>
      <c r="S996" s="81">
        <v>8.4674590365068443E-4</v>
      </c>
      <c r="T996" s="81">
        <v>3.3387273989417209E-3</v>
      </c>
      <c r="U996" s="81">
        <v>5.6436187754204696E-3</v>
      </c>
      <c r="V996" s="99">
        <v>4.989300582795437E-4</v>
      </c>
      <c r="W996" s="100">
        <v>2.731872832088486E-3</v>
      </c>
      <c r="X996" s="100">
        <v>6.8247370468961345E-3</v>
      </c>
      <c r="Y996" s="84">
        <v>4.9526700483284742E-3</v>
      </c>
      <c r="Z996" s="94"/>
      <c r="AA996" s="85">
        <v>3.805353633640509E-3</v>
      </c>
      <c r="AB996" s="241">
        <v>2.6101680915210836E-3</v>
      </c>
      <c r="AC996" s="242">
        <v>3.0473913209450487E-3</v>
      </c>
      <c r="AD996" s="298">
        <v>2.3046138219710655E-3</v>
      </c>
    </row>
    <row r="997" spans="1:30">
      <c r="A997" s="173"/>
      <c r="E997" s="172" t="s">
        <v>28</v>
      </c>
      <c r="F997" s="150">
        <f>(F991*1+F992*2+F993*3+F994*4+F995*5)/SUM(F991:F995)</f>
        <v>3.2273071483736366</v>
      </c>
      <c r="G997" s="24">
        <f t="shared" ref="G997:AD997" si="68">(G991*1+G992*2+G993*3+G994*4+G995*5)/SUM(G991:G995)</f>
        <v>3.3025744141350515</v>
      </c>
      <c r="H997" s="23">
        <f t="shared" si="68"/>
        <v>3.2602232679599545</v>
      </c>
      <c r="I997" s="23">
        <f t="shared" si="68"/>
        <v>3.1996415817222288</v>
      </c>
      <c r="J997" s="24">
        <f t="shared" si="68"/>
        <v>3.161991035058715</v>
      </c>
      <c r="K997" s="23">
        <f t="shared" si="68"/>
        <v>3.2635115531844878</v>
      </c>
      <c r="L997" s="23">
        <f t="shared" si="68"/>
        <v>3.2975775430948895</v>
      </c>
      <c r="M997" s="23">
        <f t="shared" si="68"/>
        <v>3.3230228725619804</v>
      </c>
      <c r="N997" s="23">
        <f t="shared" si="68"/>
        <v>3.1228498220130443</v>
      </c>
      <c r="O997" s="23">
        <f t="shared" si="68"/>
        <v>3.3024985849438018</v>
      </c>
      <c r="P997" s="24">
        <f t="shared" si="68"/>
        <v>3.1124832242830056</v>
      </c>
      <c r="Q997" s="23">
        <f t="shared" si="68"/>
        <v>3.3343408324421158</v>
      </c>
      <c r="R997" s="24">
        <f t="shared" si="68"/>
        <v>2.9939242736129352</v>
      </c>
      <c r="S997" s="23">
        <f t="shared" si="68"/>
        <v>3.0843670081886878</v>
      </c>
      <c r="T997" s="23">
        <f t="shared" si="68"/>
        <v>3.3845975550832752</v>
      </c>
      <c r="U997" s="23">
        <f t="shared" si="68"/>
        <v>3.7177320394531748</v>
      </c>
      <c r="V997" s="24">
        <f t="shared" si="68"/>
        <v>3.470697684335684</v>
      </c>
      <c r="W997" s="23">
        <f t="shared" si="68"/>
        <v>3.1783729610618221</v>
      </c>
      <c r="X997" s="23">
        <f t="shared" si="68"/>
        <v>2.7980187306443791</v>
      </c>
      <c r="Y997" s="24">
        <f t="shared" si="68"/>
        <v>3.0270998630790706</v>
      </c>
      <c r="Z997" s="23">
        <f t="shared" si="68"/>
        <v>3.2657236574760549</v>
      </c>
      <c r="AA997" s="23">
        <f t="shared" si="68"/>
        <v>3.3508801834006685</v>
      </c>
      <c r="AB997" s="24">
        <f t="shared" si="68"/>
        <v>2.9772770144864329</v>
      </c>
      <c r="AC997" s="23">
        <f t="shared" si="68"/>
        <v>3.3158379261323132</v>
      </c>
      <c r="AD997" s="234">
        <f t="shared" si="68"/>
        <v>3.4103163095764084</v>
      </c>
    </row>
    <row r="998" spans="1:30">
      <c r="A998" s="176"/>
      <c r="E998" s="172"/>
      <c r="F998" s="154"/>
      <c r="G998" s="26"/>
      <c r="H998" s="25"/>
      <c r="I998" s="25"/>
      <c r="J998" s="26"/>
      <c r="K998" s="25"/>
      <c r="L998" s="25"/>
      <c r="M998" s="25"/>
      <c r="N998" s="25"/>
      <c r="O998" s="25"/>
      <c r="P998" s="26"/>
      <c r="Q998" s="25"/>
      <c r="R998" s="26"/>
      <c r="S998" s="25"/>
      <c r="T998" s="25"/>
      <c r="U998" s="25"/>
      <c r="V998" s="26"/>
      <c r="W998" s="25"/>
      <c r="X998" s="25"/>
      <c r="Y998" s="26"/>
      <c r="Z998" s="25"/>
      <c r="AA998" s="25"/>
      <c r="AB998" s="26"/>
      <c r="AC998" s="25"/>
      <c r="AD998" s="251"/>
    </row>
    <row r="999" spans="1:30" ht="33">
      <c r="A999" s="180" t="s">
        <v>162</v>
      </c>
      <c r="B999" s="16" t="s">
        <v>163</v>
      </c>
      <c r="C999" s="16" t="s">
        <v>467</v>
      </c>
      <c r="E999" s="174" t="s">
        <v>466</v>
      </c>
      <c r="F999" s="154"/>
      <c r="G999" s="24"/>
      <c r="H999" s="23"/>
      <c r="I999" s="23"/>
      <c r="J999" s="24"/>
      <c r="K999" s="23"/>
      <c r="L999" s="23"/>
      <c r="M999" s="23"/>
      <c r="N999" s="23"/>
      <c r="O999" s="23"/>
      <c r="P999" s="24"/>
      <c r="Q999" s="23"/>
      <c r="R999" s="24"/>
      <c r="S999" s="23"/>
      <c r="T999" s="23"/>
      <c r="U999" s="23"/>
      <c r="V999" s="24"/>
      <c r="W999" s="23"/>
      <c r="X999" s="23"/>
      <c r="Y999" s="24"/>
      <c r="Z999" s="23"/>
      <c r="AA999" s="23"/>
      <c r="AB999" s="24"/>
      <c r="AC999" s="23"/>
      <c r="AD999" s="234"/>
    </row>
    <row r="1000" spans="1:30">
      <c r="A1000" s="176"/>
      <c r="E1000" s="177" t="s">
        <v>219</v>
      </c>
      <c r="F1000" s="157">
        <v>0.38673593251144228</v>
      </c>
      <c r="G1000" s="102">
        <v>0.39334312088972906</v>
      </c>
      <c r="H1000" s="103">
        <v>0.41245253812704807</v>
      </c>
      <c r="I1000" s="103">
        <v>0.3733290704561365</v>
      </c>
      <c r="J1000" s="124">
        <v>0.38743550943531674</v>
      </c>
      <c r="K1000" s="92">
        <v>0.38799083712954463</v>
      </c>
      <c r="L1000" s="92">
        <v>0.39904024389963089</v>
      </c>
      <c r="M1000" s="92">
        <v>0.34596276273393295</v>
      </c>
      <c r="N1000" s="92">
        <v>0.38171229163642617</v>
      </c>
      <c r="O1000" s="92">
        <v>0.45900829267854415</v>
      </c>
      <c r="P1000" s="78">
        <v>0.39429115103664342</v>
      </c>
      <c r="Q1000" s="79">
        <v>0.38045530053617915</v>
      </c>
      <c r="R1000" s="80">
        <v>0.34548384499225082</v>
      </c>
      <c r="S1000" s="81">
        <v>0.4051212574695085</v>
      </c>
      <c r="T1000" s="81">
        <v>0.43385592114865884</v>
      </c>
      <c r="U1000" s="81">
        <v>0.35274343793214891</v>
      </c>
      <c r="V1000" s="99">
        <v>0.39568601002623771</v>
      </c>
      <c r="W1000" s="100">
        <v>0.34384734354237911</v>
      </c>
      <c r="X1000" s="100">
        <v>0.40262810725879367</v>
      </c>
      <c r="Y1000" s="84">
        <v>0.38340102936428599</v>
      </c>
      <c r="Z1000" s="85">
        <v>0.36594536365403824</v>
      </c>
      <c r="AA1000" s="85">
        <v>0.41606797556710701</v>
      </c>
      <c r="AB1000" s="241">
        <v>0.39099565430875061</v>
      </c>
      <c r="AC1000" s="242">
        <v>0.3755947362692878</v>
      </c>
      <c r="AD1000" s="298">
        <v>0.40932175398774684</v>
      </c>
    </row>
    <row r="1001" spans="1:30">
      <c r="A1001" s="176"/>
      <c r="E1001" s="177" t="s">
        <v>281</v>
      </c>
      <c r="F1001" s="157">
        <v>0.28982429179185359</v>
      </c>
      <c r="G1001" s="102">
        <v>0.35874343865012165</v>
      </c>
      <c r="H1001" s="103">
        <v>0.28327156068817744</v>
      </c>
      <c r="I1001" s="103">
        <v>0.28512637582720629</v>
      </c>
      <c r="J1001" s="124">
        <v>0.31183490415441084</v>
      </c>
      <c r="K1001" s="92">
        <v>0.25650624426238028</v>
      </c>
      <c r="L1001" s="92">
        <v>0.30039122495550075</v>
      </c>
      <c r="M1001" s="92">
        <v>0.30227527735943022</v>
      </c>
      <c r="N1001" s="92">
        <v>0.2910735815576575</v>
      </c>
      <c r="O1001" s="92">
        <v>0.27467363862609273</v>
      </c>
      <c r="P1001" s="78">
        <v>0.28261290026380892</v>
      </c>
      <c r="Q1001" s="79">
        <v>0.29583331827550524</v>
      </c>
      <c r="R1001" s="80">
        <v>0.29588800599655435</v>
      </c>
      <c r="S1001" s="81">
        <v>0.30653468950922147</v>
      </c>
      <c r="T1001" s="81">
        <v>0.29013565216591791</v>
      </c>
      <c r="U1001" s="81">
        <v>0.24392710547896115</v>
      </c>
      <c r="V1001" s="99">
        <v>0.26623309059592054</v>
      </c>
      <c r="W1001" s="100">
        <v>0.3267091139503267</v>
      </c>
      <c r="X1001" s="100">
        <v>0.30438536679364986</v>
      </c>
      <c r="Y1001" s="84">
        <v>0.32599716198119894</v>
      </c>
      <c r="Z1001" s="85">
        <v>0.27985878225983429</v>
      </c>
      <c r="AA1001" s="85">
        <v>0.26966999567854893</v>
      </c>
      <c r="AB1001" s="241">
        <v>0.31078621677060531</v>
      </c>
      <c r="AC1001" s="242">
        <v>0.30068030194490336</v>
      </c>
      <c r="AD1001" s="298">
        <v>0.24394356683247614</v>
      </c>
    </row>
    <row r="1002" spans="1:30">
      <c r="A1002" s="176"/>
      <c r="E1002" s="177" t="s">
        <v>649</v>
      </c>
      <c r="F1002" s="157">
        <v>0.1725258473035744</v>
      </c>
      <c r="G1002" s="102">
        <v>8.9869879130382302E-2</v>
      </c>
      <c r="H1002" s="103">
        <v>0.16525889368540458</v>
      </c>
      <c r="I1002" s="103">
        <v>0.18547972136535745</v>
      </c>
      <c r="J1002" s="124">
        <v>0.15854524777034085</v>
      </c>
      <c r="K1002" s="92">
        <v>0.20757300850466801</v>
      </c>
      <c r="L1002" s="92">
        <v>0.13606062490069701</v>
      </c>
      <c r="M1002" s="92">
        <v>0.15818037813285651</v>
      </c>
      <c r="N1002" s="92">
        <v>0.19520634177698917</v>
      </c>
      <c r="O1002" s="92">
        <v>0.13108361859069387</v>
      </c>
      <c r="P1002" s="78">
        <v>0.16701561168053003</v>
      </c>
      <c r="Q1002" s="79">
        <v>0.17793775214333124</v>
      </c>
      <c r="R1002" s="80">
        <v>0.19028621816443006</v>
      </c>
      <c r="S1002" s="81">
        <v>0.17377414809873865</v>
      </c>
      <c r="T1002" s="81">
        <v>0.14205952697010549</v>
      </c>
      <c r="U1002" s="81">
        <v>0.18914628810880094</v>
      </c>
      <c r="V1002" s="99">
        <v>0.16899312654897097</v>
      </c>
      <c r="W1002" s="100">
        <v>0.17526098160090925</v>
      </c>
      <c r="X1002" s="100">
        <v>0.17972814728073166</v>
      </c>
      <c r="Y1002" s="84">
        <v>0.17647084928655668</v>
      </c>
      <c r="Z1002" s="85">
        <v>0.18809228384064858</v>
      </c>
      <c r="AA1002" s="85">
        <v>0.1517086903141304</v>
      </c>
      <c r="AB1002" s="241">
        <v>0.18107536355584922</v>
      </c>
      <c r="AC1002" s="242">
        <v>0.16388649288753088</v>
      </c>
      <c r="AD1002" s="298">
        <v>0.17521376011681994</v>
      </c>
    </row>
    <row r="1003" spans="1:30">
      <c r="A1003" s="176"/>
      <c r="E1003" s="177" t="s">
        <v>283</v>
      </c>
      <c r="F1003" s="157">
        <v>0.10222724619812604</v>
      </c>
      <c r="G1003" s="102">
        <v>9.7286969812762705E-2</v>
      </c>
      <c r="H1003" s="103">
        <v>6.4469372321653645E-2</v>
      </c>
      <c r="I1003" s="103">
        <v>0.12299160707188526</v>
      </c>
      <c r="J1003" s="124">
        <v>9.5911709087336885E-2</v>
      </c>
      <c r="K1003" s="92">
        <v>0.10063893267282144</v>
      </c>
      <c r="L1003" s="92">
        <v>0.11908758695486982</v>
      </c>
      <c r="M1003" s="92">
        <v>0.10858269181152159</v>
      </c>
      <c r="N1003" s="92">
        <v>0.1005270002458742</v>
      </c>
      <c r="O1003" s="92">
        <v>9.5819519689496244E-2</v>
      </c>
      <c r="P1003" s="78">
        <v>0.11585777630746928</v>
      </c>
      <c r="Q1003" s="79">
        <v>8.9168844028607447E-2</v>
      </c>
      <c r="R1003" s="80">
        <v>0.1306030056336992</v>
      </c>
      <c r="S1003" s="81">
        <v>8.244425013450013E-2</v>
      </c>
      <c r="T1003" s="81">
        <v>8.217742241346615E-2</v>
      </c>
      <c r="U1003" s="81">
        <v>0.11558121486471334</v>
      </c>
      <c r="V1003" s="99">
        <v>9.6917790617357003E-2</v>
      </c>
      <c r="W1003" s="100">
        <v>0.12083380850543106</v>
      </c>
      <c r="X1003" s="100">
        <v>9.6457811442321476E-2</v>
      </c>
      <c r="Y1003" s="84">
        <v>8.6236718282810015E-2</v>
      </c>
      <c r="Z1003" s="85">
        <v>0.11279646004407422</v>
      </c>
      <c r="AA1003" s="85">
        <v>0.10182788795517136</v>
      </c>
      <c r="AB1003" s="241">
        <v>9.6808417883873232E-2</v>
      </c>
      <c r="AC1003" s="242">
        <v>9.6705051420625757E-2</v>
      </c>
      <c r="AD1003" s="298">
        <v>0.11091685271598899</v>
      </c>
    </row>
    <row r="1004" spans="1:30">
      <c r="A1004" s="176"/>
      <c r="E1004" s="177" t="s">
        <v>220</v>
      </c>
      <c r="F1004" s="157">
        <v>2.424346248362319E-2</v>
      </c>
      <c r="G1004" s="102">
        <v>3.3372885787261428E-2</v>
      </c>
      <c r="H1004" s="103">
        <v>1.9458383224098815E-2</v>
      </c>
      <c r="I1004" s="103">
        <v>2.5646699025151837E-2</v>
      </c>
      <c r="J1004" s="124">
        <v>1.7493449402181203E-2</v>
      </c>
      <c r="K1004" s="92">
        <v>2.9281346889993592E-2</v>
      </c>
      <c r="L1004" s="92">
        <v>3.074305109411735E-2</v>
      </c>
      <c r="M1004" s="92">
        <v>3.3298132136492638E-2</v>
      </c>
      <c r="N1004" s="92">
        <v>1.7489654028337742E-2</v>
      </c>
      <c r="O1004" s="92">
        <v>1.464470858826806E-2</v>
      </c>
      <c r="P1004" s="78">
        <v>1.8463369890614693E-2</v>
      </c>
      <c r="Q1004" s="79">
        <v>2.963380566728464E-2</v>
      </c>
      <c r="R1004" s="80">
        <v>1.4034044761415274E-2</v>
      </c>
      <c r="S1004" s="81">
        <v>1.5105486107030986E-2</v>
      </c>
      <c r="T1004" s="81">
        <v>3.6270835416443992E-2</v>
      </c>
      <c r="U1004" s="81">
        <v>4.1253251078929493E-2</v>
      </c>
      <c r="V1004" s="99">
        <v>4.1267031629407792E-2</v>
      </c>
      <c r="W1004" s="100">
        <v>6.6874332890408872E-3</v>
      </c>
      <c r="X1004" s="100">
        <v>8.0229162652120413E-3</v>
      </c>
      <c r="Y1004" s="84">
        <v>1.4431957999984469E-2</v>
      </c>
      <c r="Z1004" s="85">
        <v>2.5419860768186458E-2</v>
      </c>
      <c r="AA1004" s="85">
        <v>3.0986616857093523E-2</v>
      </c>
      <c r="AB1004" s="241">
        <v>8.6207133908781791E-3</v>
      </c>
      <c r="AC1004" s="242">
        <v>3.4262819419469175E-2</v>
      </c>
      <c r="AD1004" s="298">
        <v>2.5910731093125652E-2</v>
      </c>
    </row>
    <row r="1005" spans="1:30">
      <c r="A1005" s="176"/>
      <c r="E1005" s="171" t="s">
        <v>32</v>
      </c>
      <c r="F1005" s="157">
        <v>2.4443219711380505E-2</v>
      </c>
      <c r="G1005" s="102">
        <v>2.7383705729742774E-2</v>
      </c>
      <c r="H1005" s="103">
        <v>5.5089251953617344E-2</v>
      </c>
      <c r="I1005" s="103">
        <v>7.4265262542626605E-3</v>
      </c>
      <c r="J1005" s="124">
        <v>2.877918015041344E-2</v>
      </c>
      <c r="K1005" s="92">
        <v>1.8009630540592035E-2</v>
      </c>
      <c r="L1005" s="92">
        <v>1.4677268195184178E-2</v>
      </c>
      <c r="M1005" s="92">
        <v>5.170075782576608E-2</v>
      </c>
      <c r="N1005" s="92">
        <v>1.3991130754715303E-2</v>
      </c>
      <c r="O1005" s="92">
        <v>2.4770221826904935E-2</v>
      </c>
      <c r="P1005" s="78">
        <v>2.1759190820933572E-2</v>
      </c>
      <c r="Q1005" s="79">
        <v>2.6970979349092254E-2</v>
      </c>
      <c r="R1005" s="80">
        <v>2.3704880451650295E-2</v>
      </c>
      <c r="S1005" s="81">
        <v>1.702016868100029E-2</v>
      </c>
      <c r="T1005" s="81">
        <v>1.5500641885407652E-2</v>
      </c>
      <c r="U1005" s="81">
        <v>5.7348702536446167E-2</v>
      </c>
      <c r="V1005" s="99">
        <v>3.0902950582105963E-2</v>
      </c>
      <c r="W1005" s="100">
        <v>2.6661319111912961E-2</v>
      </c>
      <c r="X1005" s="100">
        <v>8.7776509592912659E-3</v>
      </c>
      <c r="Y1005" s="84">
        <v>1.3462283085163862E-2</v>
      </c>
      <c r="Z1005" s="85">
        <v>2.7887249433218207E-2</v>
      </c>
      <c r="AA1005" s="85">
        <v>2.9738833627948814E-2</v>
      </c>
      <c r="AB1005" s="241">
        <v>1.1713634090043456E-2</v>
      </c>
      <c r="AC1005" s="242">
        <v>2.8870598058183036E-2</v>
      </c>
      <c r="AD1005" s="298">
        <v>3.4693335253842467E-2</v>
      </c>
    </row>
    <row r="1006" spans="1:30">
      <c r="A1006" s="173"/>
      <c r="E1006" s="172" t="s">
        <v>28</v>
      </c>
      <c r="F1006" s="150">
        <f>(F1000*1+F1001*2+F1002*3+F1003*4+F1004*5)/SUM(F1000:F1004)</f>
        <v>2.0645526697283807</v>
      </c>
      <c r="G1006" s="24">
        <f t="shared" ref="G1006:AD1006" si="69">(G1000*1+G1001*2+G1002*3+G1003*4+G1004*5)/SUM(G1000:G1004)</f>
        <v>1.9909721389372517</v>
      </c>
      <c r="H1006" s="23">
        <f t="shared" si="69"/>
        <v>1.9366291999007927</v>
      </c>
      <c r="I1006" s="23">
        <f t="shared" si="69"/>
        <v>2.1360845979680581</v>
      </c>
      <c r="J1006" s="24">
        <f t="shared" si="69"/>
        <v>2.0158702371296244</v>
      </c>
      <c r="K1006" s="23">
        <f t="shared" si="69"/>
        <v>2.1106977021073936</v>
      </c>
      <c r="L1006" s="23">
        <f t="shared" si="69"/>
        <v>2.0684290598570239</v>
      </c>
      <c r="M1006" s="23">
        <f t="shared" si="69"/>
        <v>2.1363255285694844</v>
      </c>
      <c r="N1006" s="23">
        <f t="shared" si="69"/>
        <v>2.0679679613517279</v>
      </c>
      <c r="O1006" s="23">
        <f t="shared" si="69"/>
        <v>1.9053028209238483</v>
      </c>
      <c r="P1006" s="24">
        <f t="shared" si="69"/>
        <v>2.0611609353947093</v>
      </c>
      <c r="Q1006" s="23">
        <f t="shared" si="69"/>
        <v>2.0665155460861029</v>
      </c>
      <c r="R1006" s="24">
        <f t="shared" si="69"/>
        <v>2.1517067081031218</v>
      </c>
      <c r="S1006" s="23">
        <f t="shared" si="69"/>
        <v>1.978491775612214</v>
      </c>
      <c r="T1006" s="23">
        <f t="shared" si="69"/>
        <v>1.9810776483003856</v>
      </c>
      <c r="U1006" s="23">
        <f t="shared" si="69"/>
        <v>2.2029648011493506</v>
      </c>
      <c r="V1006" s="24">
        <f t="shared" si="69"/>
        <v>2.0938438443294172</v>
      </c>
      <c r="W1006" s="23">
        <f t="shared" si="69"/>
        <v>2.0956949074000941</v>
      </c>
      <c r="X1006" s="23">
        <f t="shared" si="69"/>
        <v>1.9940320269175651</v>
      </c>
      <c r="Y1006" s="24">
        <f t="shared" si="69"/>
        <v>2.0089597491675093</v>
      </c>
      <c r="Z1006" s="23">
        <f t="shared" si="69"/>
        <v>2.1275566260261698</v>
      </c>
      <c r="AA1006" s="23">
        <f t="shared" si="69"/>
        <v>2.0332450090208782</v>
      </c>
      <c r="AB1006" s="24">
        <f t="shared" si="69"/>
        <v>2.0096719792129063</v>
      </c>
      <c r="AC1006" s="23">
        <f t="shared" si="69"/>
        <v>2.0870021209830116</v>
      </c>
      <c r="AD1006" s="234">
        <f t="shared" si="69"/>
        <v>2.0678104764330421</v>
      </c>
    </row>
    <row r="1007" spans="1:30">
      <c r="A1007" s="176"/>
      <c r="E1007" s="171"/>
      <c r="F1007" s="154"/>
      <c r="G1007" s="26"/>
      <c r="H1007" s="25"/>
      <c r="I1007" s="25"/>
      <c r="J1007" s="26"/>
      <c r="K1007" s="25"/>
      <c r="L1007" s="25"/>
      <c r="M1007" s="25"/>
      <c r="N1007" s="25"/>
      <c r="O1007" s="25"/>
      <c r="P1007" s="26"/>
      <c r="Q1007" s="25"/>
      <c r="R1007" s="26"/>
      <c r="S1007" s="25"/>
      <c r="T1007" s="25"/>
      <c r="U1007" s="25"/>
      <c r="V1007" s="26"/>
      <c r="W1007" s="25"/>
      <c r="X1007" s="25"/>
      <c r="Y1007" s="26"/>
      <c r="Z1007" s="25"/>
      <c r="AA1007" s="25"/>
      <c r="AB1007" s="26"/>
      <c r="AC1007" s="25"/>
      <c r="AD1007" s="251"/>
    </row>
    <row r="1008" spans="1:30" ht="33">
      <c r="A1008" s="180" t="s">
        <v>164</v>
      </c>
      <c r="B1008" s="16" t="s">
        <v>165</v>
      </c>
      <c r="C1008" s="16" t="s">
        <v>469</v>
      </c>
      <c r="E1008" s="174" t="s">
        <v>468</v>
      </c>
      <c r="F1008" s="154"/>
      <c r="G1008" s="26"/>
      <c r="H1008" s="25"/>
      <c r="I1008" s="25"/>
      <c r="J1008" s="26"/>
      <c r="K1008" s="25"/>
      <c r="L1008" s="25"/>
      <c r="M1008" s="25"/>
      <c r="N1008" s="25"/>
      <c r="O1008" s="25"/>
      <c r="P1008" s="26"/>
      <c r="Q1008" s="25"/>
      <c r="R1008" s="26"/>
      <c r="S1008" s="25"/>
      <c r="T1008" s="25"/>
      <c r="U1008" s="25"/>
      <c r="V1008" s="26"/>
      <c r="W1008" s="25"/>
      <c r="X1008" s="25"/>
      <c r="Y1008" s="26"/>
      <c r="Z1008" s="25"/>
      <c r="AA1008" s="25"/>
      <c r="AB1008" s="26"/>
      <c r="AC1008" s="25"/>
      <c r="AD1008" s="251"/>
    </row>
    <row r="1009" spans="1:30">
      <c r="A1009" s="176"/>
      <c r="E1009" s="177" t="s">
        <v>219</v>
      </c>
      <c r="F1009" s="157">
        <v>0.31502787536395527</v>
      </c>
      <c r="G1009" s="102">
        <v>0.3621086333944718</v>
      </c>
      <c r="H1009" s="103">
        <v>0.33132194377430951</v>
      </c>
      <c r="I1009" s="103">
        <v>0.30118419204918129</v>
      </c>
      <c r="J1009" s="124">
        <v>0.33668971106499496</v>
      </c>
      <c r="K1009" s="92">
        <v>0.30544630610559181</v>
      </c>
      <c r="L1009" s="92">
        <v>0.29865961126193652</v>
      </c>
      <c r="M1009" s="92">
        <v>0.2667914701611645</v>
      </c>
      <c r="N1009" s="92">
        <v>0.31860852976114656</v>
      </c>
      <c r="O1009" s="92">
        <v>0.38594993800650484</v>
      </c>
      <c r="P1009" s="78">
        <v>0.32553085770141726</v>
      </c>
      <c r="Q1009" s="79">
        <v>0.30588893586931248</v>
      </c>
      <c r="R1009" s="80">
        <v>0.28399033314080468</v>
      </c>
      <c r="S1009" s="81">
        <v>0.33497959169566921</v>
      </c>
      <c r="T1009" s="81">
        <v>0.33586256197606235</v>
      </c>
      <c r="U1009" s="81">
        <v>0.30573595690887106</v>
      </c>
      <c r="V1009" s="99">
        <v>0.31389093990650702</v>
      </c>
      <c r="W1009" s="100">
        <v>0.27024363866543316</v>
      </c>
      <c r="X1009" s="100">
        <v>0.35509384785468562</v>
      </c>
      <c r="Y1009" s="84">
        <v>0.3341295614384473</v>
      </c>
      <c r="Z1009" s="85">
        <v>0.29931443753170811</v>
      </c>
      <c r="AA1009" s="85">
        <v>0.31315227138305385</v>
      </c>
      <c r="AB1009" s="241">
        <v>0.31965381314904301</v>
      </c>
      <c r="AC1009" s="242">
        <v>0.30469308391054045</v>
      </c>
      <c r="AD1009" s="298">
        <v>0.32615832776634024</v>
      </c>
    </row>
    <row r="1010" spans="1:30">
      <c r="A1010" s="176"/>
      <c r="E1010" s="177" t="s">
        <v>281</v>
      </c>
      <c r="F1010" s="157">
        <v>0.23052491464205307</v>
      </c>
      <c r="G1010" s="102">
        <v>0.28730250667696366</v>
      </c>
      <c r="H1010" s="103">
        <v>0.2163487765250357</v>
      </c>
      <c r="I1010" s="103">
        <v>0.2312529698073259</v>
      </c>
      <c r="J1010" s="124">
        <v>0.22931364594245104</v>
      </c>
      <c r="K1010" s="92">
        <v>0.21280421596424051</v>
      </c>
      <c r="L1010" s="92">
        <v>0.24908065589473999</v>
      </c>
      <c r="M1010" s="92">
        <v>0.24382582712315945</v>
      </c>
      <c r="N1010" s="92">
        <v>0.2530282518344289</v>
      </c>
      <c r="O1010" s="92">
        <v>0.20863057267614238</v>
      </c>
      <c r="P1010" s="78">
        <v>0.23117699424517496</v>
      </c>
      <c r="Q1010" s="79">
        <v>0.230115535703315</v>
      </c>
      <c r="R1010" s="80">
        <v>0.21186466794776082</v>
      </c>
      <c r="S1010" s="81">
        <v>0.240746564918914</v>
      </c>
      <c r="T1010" s="81">
        <v>0.23115088714552681</v>
      </c>
      <c r="U1010" s="81">
        <v>0.25108717159503136</v>
      </c>
      <c r="V1010" s="99">
        <v>0.23557459067050934</v>
      </c>
      <c r="W1010" s="100">
        <v>0.26146116568300576</v>
      </c>
      <c r="X1010" s="100">
        <v>0.19459332596302908</v>
      </c>
      <c r="Y1010" s="84">
        <v>0.24480075621329742</v>
      </c>
      <c r="Z1010" s="85">
        <v>0.23267319297215028</v>
      </c>
      <c r="AA1010" s="85">
        <v>0.21983191193024632</v>
      </c>
      <c r="AB1010" s="241">
        <v>0.23210304840833895</v>
      </c>
      <c r="AC1010" s="242">
        <v>0.2474967836675287</v>
      </c>
      <c r="AD1010" s="298">
        <v>0.20389101772911386</v>
      </c>
    </row>
    <row r="1011" spans="1:30">
      <c r="A1011" s="176"/>
      <c r="E1011" s="177" t="s">
        <v>649</v>
      </c>
      <c r="F1011" s="157">
        <v>0.17500958147252696</v>
      </c>
      <c r="G1011" s="102">
        <v>9.7515847733050165E-2</v>
      </c>
      <c r="H1011" s="103">
        <v>0.19712668012407067</v>
      </c>
      <c r="I1011" s="103">
        <v>0.17184179612910713</v>
      </c>
      <c r="J1011" s="124">
        <v>0.18059453225286937</v>
      </c>
      <c r="K1011" s="92">
        <v>0.16755491611699128</v>
      </c>
      <c r="L1011" s="92">
        <v>0.157293616746915</v>
      </c>
      <c r="M1011" s="92">
        <v>0.19339441504362123</v>
      </c>
      <c r="N1011" s="92">
        <v>0.19051992025381329</v>
      </c>
      <c r="O1011" s="92">
        <v>0.15076997717920612</v>
      </c>
      <c r="P1011" s="78">
        <v>0.15972260662250964</v>
      </c>
      <c r="Q1011" s="79">
        <v>0.18946903688926955</v>
      </c>
      <c r="R1011" s="80">
        <v>0.16526312964069387</v>
      </c>
      <c r="S1011" s="81">
        <v>0.18062875779495846</v>
      </c>
      <c r="T1011" s="81">
        <v>0.16329040310587131</v>
      </c>
      <c r="U1011" s="81">
        <v>0.20825986588985379</v>
      </c>
      <c r="V1011" s="99">
        <v>0.17239412465980616</v>
      </c>
      <c r="W1011" s="100">
        <v>0.18353754013874612</v>
      </c>
      <c r="X1011" s="100">
        <v>0.17245029676797746</v>
      </c>
      <c r="Y1011" s="84">
        <v>0.18563061598765385</v>
      </c>
      <c r="Z1011" s="85">
        <v>0.16485958318869989</v>
      </c>
      <c r="AA1011" s="85">
        <v>0.17908629538473281</v>
      </c>
      <c r="AB1011" s="241">
        <v>0.19142242229839801</v>
      </c>
      <c r="AC1011" s="242">
        <v>0.17019028342711595</v>
      </c>
      <c r="AD1011" s="298">
        <v>0.16170893856274726</v>
      </c>
    </row>
    <row r="1012" spans="1:30">
      <c r="A1012" s="176"/>
      <c r="E1012" s="177" t="s">
        <v>283</v>
      </c>
      <c r="F1012" s="157">
        <v>0.21070642805830286</v>
      </c>
      <c r="G1012" s="102">
        <v>0.17575296843324645</v>
      </c>
      <c r="H1012" s="103">
        <v>0.18543449362414458</v>
      </c>
      <c r="I1012" s="103">
        <v>0.22904086817604991</v>
      </c>
      <c r="J1012" s="124">
        <v>0.19138342900269298</v>
      </c>
      <c r="K1012" s="92">
        <v>0.25179409067830649</v>
      </c>
      <c r="L1012" s="92">
        <v>0.21723231946430505</v>
      </c>
      <c r="M1012" s="92">
        <v>0.2094928658002424</v>
      </c>
      <c r="N1012" s="92">
        <v>0.15904802249008357</v>
      </c>
      <c r="O1012" s="92">
        <v>0.1883524105586602</v>
      </c>
      <c r="P1012" s="78">
        <v>0.22091182425414224</v>
      </c>
      <c r="Q1012" s="79">
        <v>0.20005228077910406</v>
      </c>
      <c r="R1012" s="80">
        <v>0.27928415138118579</v>
      </c>
      <c r="S1012" s="81">
        <v>0.17143321248483634</v>
      </c>
      <c r="T1012" s="81">
        <v>0.19122646518652009</v>
      </c>
      <c r="U1012" s="81">
        <v>0.17125645817302407</v>
      </c>
      <c r="V1012" s="99">
        <v>0.18865949527834153</v>
      </c>
      <c r="W1012" s="100">
        <v>0.23350050870174702</v>
      </c>
      <c r="X1012" s="100">
        <v>0.23203117762227396</v>
      </c>
      <c r="Y1012" s="84">
        <v>0.17530368909160099</v>
      </c>
      <c r="Z1012" s="85">
        <v>0.24417238525006005</v>
      </c>
      <c r="AA1012" s="85">
        <v>0.20059145631808903</v>
      </c>
      <c r="AB1012" s="241">
        <v>0.20740098294304712</v>
      </c>
      <c r="AC1012" s="242">
        <v>0.20048634845551064</v>
      </c>
      <c r="AD1012" s="298">
        <v>0.2254483188508733</v>
      </c>
    </row>
    <row r="1013" spans="1:30">
      <c r="A1013" s="176"/>
      <c r="E1013" s="177" t="s">
        <v>220</v>
      </c>
      <c r="F1013" s="157">
        <v>6.3892322380131553E-2</v>
      </c>
      <c r="G1013" s="102">
        <v>7.732004376226792E-2</v>
      </c>
      <c r="H1013" s="103">
        <v>5.8381172763527153E-2</v>
      </c>
      <c r="I1013" s="103">
        <v>6.5224093823370757E-2</v>
      </c>
      <c r="J1013" s="124">
        <v>5.236138175711097E-2</v>
      </c>
      <c r="K1013" s="92">
        <v>5.9756832917084807E-2</v>
      </c>
      <c r="L1013" s="92">
        <v>7.7733796632103475E-2</v>
      </c>
      <c r="M1013" s="92">
        <v>8.1215274027672771E-2</v>
      </c>
      <c r="N1013" s="92">
        <v>7.8795275660527714E-2</v>
      </c>
      <c r="O1013" s="92">
        <v>5.6818386012829958E-2</v>
      </c>
      <c r="P1013" s="78">
        <v>5.620804112580189E-2</v>
      </c>
      <c r="Q1013" s="79">
        <v>7.1115712783373267E-2</v>
      </c>
      <c r="R1013" s="80">
        <v>5.4515757358255354E-2</v>
      </c>
      <c r="S1013" s="81">
        <v>6.705536335767584E-2</v>
      </c>
      <c r="T1013" s="81">
        <v>7.8153624780770814E-2</v>
      </c>
      <c r="U1013" s="81">
        <v>5.1311421347697041E-2</v>
      </c>
      <c r="V1013" s="99">
        <v>8.2461981654918415E-2</v>
      </c>
      <c r="W1013" s="100">
        <v>4.9383791762875794E-2</v>
      </c>
      <c r="X1013" s="100">
        <v>4.2347956593437132E-2</v>
      </c>
      <c r="Y1013" s="84">
        <v>5.7122062545141475E-2</v>
      </c>
      <c r="Z1013" s="85">
        <v>5.53898761047769E-2</v>
      </c>
      <c r="AA1013" s="85">
        <v>7.926754812737298E-2</v>
      </c>
      <c r="AB1013" s="241">
        <v>4.6927041029382749E-2</v>
      </c>
      <c r="AC1013" s="242">
        <v>7.4825213447518552E-2</v>
      </c>
      <c r="AD1013" s="298">
        <v>7.1649063379284825E-2</v>
      </c>
    </row>
    <row r="1014" spans="1:30">
      <c r="A1014" s="176"/>
      <c r="E1014" s="171" t="s">
        <v>32</v>
      </c>
      <c r="F1014" s="157">
        <v>4.8388780830302585E-3</v>
      </c>
      <c r="G1014" s="107"/>
      <c r="H1014" s="103">
        <v>1.1386933188912412E-2</v>
      </c>
      <c r="I1014" s="103">
        <v>1.4560800149649789E-3</v>
      </c>
      <c r="J1014" s="124">
        <v>9.6572999798806257E-3</v>
      </c>
      <c r="K1014" s="92">
        <v>2.6436382177851248E-3</v>
      </c>
      <c r="L1014" s="91"/>
      <c r="M1014" s="92">
        <v>5.2801478441396356E-3</v>
      </c>
      <c r="N1014" s="91"/>
      <c r="O1014" s="92">
        <v>9.4787155666564843E-3</v>
      </c>
      <c r="P1014" s="78">
        <v>6.4496760509540037E-3</v>
      </c>
      <c r="Q1014" s="79">
        <v>3.3584979756255927E-3</v>
      </c>
      <c r="R1014" s="80">
        <v>5.0819605312994887E-3</v>
      </c>
      <c r="S1014" s="81">
        <v>5.1565097479462094E-3</v>
      </c>
      <c r="T1014" s="81">
        <v>3.1605780524862832E-4</v>
      </c>
      <c r="U1014" s="81">
        <v>1.2349126085522698E-2</v>
      </c>
      <c r="V1014" s="99">
        <v>7.0188678299175009E-3</v>
      </c>
      <c r="W1014" s="100">
        <v>1.8733550481921228E-3</v>
      </c>
      <c r="X1014" s="100">
        <v>3.4833951985967599E-3</v>
      </c>
      <c r="Y1014" s="84">
        <v>3.0133147238589953E-3</v>
      </c>
      <c r="Z1014" s="85">
        <v>3.5905249526047367E-3</v>
      </c>
      <c r="AA1014" s="85">
        <v>8.0705168565050663E-3</v>
      </c>
      <c r="AB1014" s="241">
        <v>2.492692171790177E-3</v>
      </c>
      <c r="AC1014" s="242">
        <v>2.3082870917856819E-3</v>
      </c>
      <c r="AD1014" s="298">
        <v>1.114433371164052E-2</v>
      </c>
    </row>
    <row r="1015" spans="1:30">
      <c r="A1015" s="173"/>
      <c r="E1015" s="172" t="s">
        <v>28</v>
      </c>
      <c r="F1015" s="150">
        <f>(F1009*1+F1010*2+F1011*3+F1012*4+F1013*5)/SUM(F1009:F1013)</f>
        <v>2.4753717955282446</v>
      </c>
      <c r="G1015" s="24">
        <f t="shared" ref="G1015:AD1015" si="70">(G1009*1+G1010*2+G1011*3+G1012*4+G1013*5)/SUM(G1009:G1013)</f>
        <v>2.3188732824918752</v>
      </c>
      <c r="H1015" s="23">
        <f t="shared" si="70"/>
        <v>2.4165605894902922</v>
      </c>
      <c r="I1015" s="23">
        <f t="shared" si="70"/>
        <v>2.5251763206469651</v>
      </c>
      <c r="J1015" s="24">
        <f t="shared" si="70"/>
        <v>2.3874980089789091</v>
      </c>
      <c r="K1015" s="23">
        <f t="shared" si="70"/>
        <v>2.5464118052502753</v>
      </c>
      <c r="L1015" s="23">
        <f t="shared" si="70"/>
        <v>2.5263000343098989</v>
      </c>
      <c r="M1015" s="23">
        <f t="shared" si="70"/>
        <v>2.5923622588700823</v>
      </c>
      <c r="N1015" s="23">
        <f t="shared" si="70"/>
        <v>2.4263932624544173</v>
      </c>
      <c r="O1015" s="23">
        <f t="shared" si="70"/>
        <v>2.314965486589204</v>
      </c>
      <c r="P1015" s="24">
        <f t="shared" si="70"/>
        <v>2.4475259180023023</v>
      </c>
      <c r="Q1015" s="23">
        <f t="shared" si="70"/>
        <v>2.498706706392134</v>
      </c>
      <c r="R1015" s="24">
        <f t="shared" si="70"/>
        <v>2.6064704301263291</v>
      </c>
      <c r="S1015" s="23">
        <f t="shared" si="70"/>
        <v>2.3917014937126031</v>
      </c>
      <c r="T1015" s="23">
        <f t="shared" si="70"/>
        <v>2.444482127890975</v>
      </c>
      <c r="U1015" s="23">
        <f t="shared" si="70"/>
        <v>2.4039596378716612</v>
      </c>
      <c r="V1015" s="24">
        <f t="shared" si="70"/>
        <v>2.4866236674796873</v>
      </c>
      <c r="W1015" s="23">
        <f t="shared" si="70"/>
        <v>2.5294381197397544</v>
      </c>
      <c r="X1015" s="23">
        <f t="shared" si="70"/>
        <v>2.4098904844837521</v>
      </c>
      <c r="Y1015" s="24">
        <f t="shared" si="70"/>
        <v>2.3746034183639968</v>
      </c>
      <c r="Z1015" s="23">
        <f t="shared" si="70"/>
        <v>2.5219335599420165</v>
      </c>
      <c r="AA1015" s="23">
        <f t="shared" si="70"/>
        <v>2.5090276976341603</v>
      </c>
      <c r="AB1015" s="24">
        <f t="shared" si="70"/>
        <v>2.428419616347508</v>
      </c>
      <c r="AC1015" s="23">
        <f t="shared" si="70"/>
        <v>2.4920814019183082</v>
      </c>
      <c r="AD1015" s="234">
        <f t="shared" si="70"/>
        <v>2.5070451186450473</v>
      </c>
    </row>
    <row r="1016" spans="1:30">
      <c r="A1016" s="176"/>
      <c r="E1016" s="171"/>
      <c r="F1016" s="154"/>
      <c r="G1016" s="26"/>
      <c r="H1016" s="25"/>
      <c r="I1016" s="25"/>
      <c r="J1016" s="26"/>
      <c r="K1016" s="25"/>
      <c r="L1016" s="25"/>
      <c r="M1016" s="25"/>
      <c r="N1016" s="25"/>
      <c r="O1016" s="25"/>
      <c r="P1016" s="26"/>
      <c r="Q1016" s="25"/>
      <c r="R1016" s="26"/>
      <c r="S1016" s="25"/>
      <c r="T1016" s="25"/>
      <c r="U1016" s="25"/>
      <c r="V1016" s="26"/>
      <c r="W1016" s="25"/>
      <c r="X1016" s="25"/>
      <c r="Y1016" s="26"/>
      <c r="Z1016" s="25"/>
      <c r="AA1016" s="25"/>
      <c r="AB1016" s="26"/>
      <c r="AC1016" s="25"/>
      <c r="AD1016" s="251"/>
    </row>
    <row r="1017" spans="1:30" ht="33">
      <c r="A1017" s="180" t="s">
        <v>166</v>
      </c>
      <c r="B1017" s="16" t="s">
        <v>167</v>
      </c>
      <c r="C1017" s="16" t="s">
        <v>471</v>
      </c>
      <c r="E1017" s="174" t="s">
        <v>470</v>
      </c>
      <c r="F1017" s="154"/>
      <c r="G1017" s="26"/>
      <c r="H1017" s="25"/>
      <c r="I1017" s="25"/>
      <c r="J1017" s="26"/>
      <c r="K1017" s="25"/>
      <c r="L1017" s="25"/>
      <c r="M1017" s="25"/>
      <c r="N1017" s="25"/>
      <c r="O1017" s="25"/>
      <c r="P1017" s="26"/>
      <c r="Q1017" s="25"/>
      <c r="R1017" s="26"/>
      <c r="S1017" s="25"/>
      <c r="T1017" s="25"/>
      <c r="U1017" s="25"/>
      <c r="V1017" s="26"/>
      <c r="W1017" s="25"/>
      <c r="X1017" s="25"/>
      <c r="Y1017" s="26"/>
      <c r="Z1017" s="25"/>
      <c r="AA1017" s="25"/>
      <c r="AB1017" s="26"/>
      <c r="AC1017" s="25"/>
      <c r="AD1017" s="251"/>
    </row>
    <row r="1018" spans="1:30">
      <c r="A1018" s="176"/>
      <c r="E1018" s="177" t="s">
        <v>219</v>
      </c>
      <c r="F1018" s="157">
        <v>0.51157013244935812</v>
      </c>
      <c r="G1018" s="102">
        <v>0.58278864911610317</v>
      </c>
      <c r="H1018" s="103">
        <v>0.54672729707587597</v>
      </c>
      <c r="I1018" s="103">
        <v>0.48323253908745756</v>
      </c>
      <c r="J1018" s="124">
        <v>0.51477165497131816</v>
      </c>
      <c r="K1018" s="92">
        <v>0.51321876099488484</v>
      </c>
      <c r="L1018" s="92">
        <v>0.49138566257403127</v>
      </c>
      <c r="M1018" s="92">
        <v>0.48831467281083868</v>
      </c>
      <c r="N1018" s="92">
        <v>0.52159693812560914</v>
      </c>
      <c r="O1018" s="92">
        <v>0.58541997969506665</v>
      </c>
      <c r="P1018" s="78">
        <v>0.50305617421430338</v>
      </c>
      <c r="Q1018" s="79">
        <v>0.51941765993060152</v>
      </c>
      <c r="R1018" s="80">
        <v>0.49112546624356801</v>
      </c>
      <c r="S1018" s="81">
        <v>0.53499710263136369</v>
      </c>
      <c r="T1018" s="81">
        <v>0.53721843527071245</v>
      </c>
      <c r="U1018" s="81">
        <v>0.46301096402997904</v>
      </c>
      <c r="V1018" s="99">
        <v>0.49325754945111427</v>
      </c>
      <c r="W1018" s="100">
        <v>0.50390303657783397</v>
      </c>
      <c r="X1018" s="100">
        <v>0.54931524278092836</v>
      </c>
      <c r="Y1018" s="84">
        <v>0.54455789369744589</v>
      </c>
      <c r="Z1018" s="85">
        <v>0.49453286538933305</v>
      </c>
      <c r="AA1018" s="85">
        <v>0.50298160477209397</v>
      </c>
      <c r="AB1018" s="241">
        <v>0.53501703402399448</v>
      </c>
      <c r="AC1018" s="242">
        <v>0.48973170448426229</v>
      </c>
      <c r="AD1018" s="298">
        <v>0.52407111007359597</v>
      </c>
    </row>
    <row r="1019" spans="1:30">
      <c r="A1019" s="176"/>
      <c r="E1019" s="177" t="s">
        <v>281</v>
      </c>
      <c r="F1019" s="157">
        <v>0.25974035311700988</v>
      </c>
      <c r="G1019" s="102">
        <v>0.22215875952778391</v>
      </c>
      <c r="H1019" s="103">
        <v>0.24103935593647596</v>
      </c>
      <c r="I1019" s="103">
        <v>0.27507942372394795</v>
      </c>
      <c r="J1019" s="124">
        <v>0.25733576528573709</v>
      </c>
      <c r="K1019" s="92">
        <v>0.25400958077349861</v>
      </c>
      <c r="L1019" s="92">
        <v>0.27068269948143575</v>
      </c>
      <c r="M1019" s="92">
        <v>0.27762177340965549</v>
      </c>
      <c r="N1019" s="92">
        <v>0.26618696511252449</v>
      </c>
      <c r="O1019" s="92">
        <v>0.21438775235168867</v>
      </c>
      <c r="P1019" s="78">
        <v>0.27601101863790878</v>
      </c>
      <c r="Q1019" s="79">
        <v>0.2443010672379804</v>
      </c>
      <c r="R1019" s="80">
        <v>0.27188760050580968</v>
      </c>
      <c r="S1019" s="81">
        <v>0.24282944463837042</v>
      </c>
      <c r="T1019" s="81">
        <v>0.26264548732147025</v>
      </c>
      <c r="U1019" s="81">
        <v>0.25959270178585953</v>
      </c>
      <c r="V1019" s="99">
        <v>0.26215515220500762</v>
      </c>
      <c r="W1019" s="100">
        <v>0.29029058786445211</v>
      </c>
      <c r="X1019" s="100">
        <v>0.22865715446843146</v>
      </c>
      <c r="Y1019" s="84">
        <v>0.26444832265100687</v>
      </c>
      <c r="Z1019" s="85">
        <v>0.2705305423577769</v>
      </c>
      <c r="AA1019" s="85">
        <v>0.24214293959233435</v>
      </c>
      <c r="AB1019" s="241">
        <v>0.25422546586587175</v>
      </c>
      <c r="AC1019" s="242">
        <v>0.26723396444331099</v>
      </c>
      <c r="AD1019" s="298">
        <v>0.24556120808152554</v>
      </c>
    </row>
    <row r="1020" spans="1:30">
      <c r="A1020" s="176"/>
      <c r="E1020" s="177" t="s">
        <v>649</v>
      </c>
      <c r="F1020" s="157">
        <v>0.12656230315394468</v>
      </c>
      <c r="G1020" s="102">
        <v>4.9763690847294012E-2</v>
      </c>
      <c r="H1020" s="103">
        <v>0.13737947441391479</v>
      </c>
      <c r="I1020" s="103">
        <v>0.13051088717763504</v>
      </c>
      <c r="J1020" s="124">
        <v>0.11649662835806375</v>
      </c>
      <c r="K1020" s="92">
        <v>0.13568540420579717</v>
      </c>
      <c r="L1020" s="92">
        <v>0.12408698615626929</v>
      </c>
      <c r="M1020" s="92">
        <v>0.13074366082250302</v>
      </c>
      <c r="N1020" s="92">
        <v>0.13493753906585579</v>
      </c>
      <c r="O1020" s="92">
        <v>0.1183436205672803</v>
      </c>
      <c r="P1020" s="78">
        <v>0.11711665950324961</v>
      </c>
      <c r="Q1020" s="79">
        <v>0.13553061043795966</v>
      </c>
      <c r="R1020" s="80">
        <v>0.13354945561838411</v>
      </c>
      <c r="S1020" s="81">
        <v>0.13789631452405393</v>
      </c>
      <c r="T1020" s="81">
        <v>9.2529189408488519E-2</v>
      </c>
      <c r="U1020" s="81">
        <v>0.15458468817261037</v>
      </c>
      <c r="V1020" s="99">
        <v>0.13607878581985616</v>
      </c>
      <c r="W1020" s="100">
        <v>0.10264243008234049</v>
      </c>
      <c r="X1020" s="100">
        <v>0.13177453842039535</v>
      </c>
      <c r="Y1020" s="84">
        <v>0.10814759916701153</v>
      </c>
      <c r="Z1020" s="85">
        <v>0.13050614385105896</v>
      </c>
      <c r="AA1020" s="85">
        <v>0.13843117315248779</v>
      </c>
      <c r="AB1020" s="241">
        <v>0.12229896914785826</v>
      </c>
      <c r="AC1020" s="242">
        <v>0.12613536037920203</v>
      </c>
      <c r="AD1020" s="298">
        <v>0.13383986698835154</v>
      </c>
    </row>
    <row r="1021" spans="1:30">
      <c r="A1021" s="176"/>
      <c r="E1021" s="177" t="s">
        <v>283</v>
      </c>
      <c r="F1021" s="157">
        <v>8.3319083567607824E-2</v>
      </c>
      <c r="G1021" s="102">
        <v>0.1144741869959576</v>
      </c>
      <c r="H1021" s="103">
        <v>5.8061034786992691E-2</v>
      </c>
      <c r="I1021" s="103">
        <v>9.2807741992984902E-2</v>
      </c>
      <c r="J1021" s="124">
        <v>9.175173304945862E-2</v>
      </c>
      <c r="K1021" s="92">
        <v>7.8008065170911259E-2</v>
      </c>
      <c r="L1021" s="92">
        <v>8.2509740349455185E-2</v>
      </c>
      <c r="M1021" s="92">
        <v>9.1931574084074347E-2</v>
      </c>
      <c r="N1021" s="92">
        <v>6.7606518332439691E-2</v>
      </c>
      <c r="O1021" s="92">
        <v>7.2199311788541193E-2</v>
      </c>
      <c r="P1021" s="78">
        <v>8.6551010041808304E-2</v>
      </c>
      <c r="Q1021" s="79">
        <v>8.0481633375836539E-2</v>
      </c>
      <c r="R1021" s="80">
        <v>9.5649520037538072E-2</v>
      </c>
      <c r="S1021" s="81">
        <v>7.0040286672449881E-2</v>
      </c>
      <c r="T1021" s="81">
        <v>8.0289118519514577E-2</v>
      </c>
      <c r="U1021" s="81">
        <v>8.7188991559873447E-2</v>
      </c>
      <c r="V1021" s="99">
        <v>8.1409590238019719E-2</v>
      </c>
      <c r="W1021" s="100">
        <v>9.5707684856064332E-2</v>
      </c>
      <c r="X1021" s="100">
        <v>7.6528274105467559E-2</v>
      </c>
      <c r="Y1021" s="84">
        <v>6.5972287711644859E-2</v>
      </c>
      <c r="Z1021" s="85">
        <v>8.8925214071029365E-2</v>
      </c>
      <c r="AA1021" s="85">
        <v>9.4101564400468962E-2</v>
      </c>
      <c r="AB1021" s="241">
        <v>7.8768594252485349E-2</v>
      </c>
      <c r="AC1021" s="242">
        <v>8.874471356389653E-2</v>
      </c>
      <c r="AD1021" s="298">
        <v>8.1639748529508546E-2</v>
      </c>
    </row>
    <row r="1022" spans="1:30">
      <c r="A1022" s="176"/>
      <c r="E1022" s="177" t="s">
        <v>220</v>
      </c>
      <c r="F1022" s="157">
        <v>1.6053728754693436E-2</v>
      </c>
      <c r="G1022" s="102">
        <v>3.0814713512861251E-2</v>
      </c>
      <c r="H1022" s="103">
        <v>1.0232858583312328E-2</v>
      </c>
      <c r="I1022" s="103">
        <v>1.7255843622188172E-2</v>
      </c>
      <c r="J1022" s="124">
        <v>1.3688705684326659E-2</v>
      </c>
      <c r="K1022" s="92">
        <v>1.7407778288992936E-2</v>
      </c>
      <c r="L1022" s="92">
        <v>2.9752968158498282E-2</v>
      </c>
      <c r="M1022" s="92">
        <v>1.1388318872928443E-2</v>
      </c>
      <c r="N1022" s="92">
        <v>9.6720393635709237E-3</v>
      </c>
      <c r="O1022" s="92">
        <v>7.1786025533902946E-3</v>
      </c>
      <c r="P1022" s="78">
        <v>1.488362703343362E-2</v>
      </c>
      <c r="Q1022" s="79">
        <v>1.7164709049809459E-2</v>
      </c>
      <c r="R1022" s="80">
        <v>7.7879575947001319E-3</v>
      </c>
      <c r="S1022" s="81">
        <v>1.423685153376212E-2</v>
      </c>
      <c r="T1022" s="81">
        <v>2.3114770490051062E-2</v>
      </c>
      <c r="U1022" s="81">
        <v>2.4291471273010283E-2</v>
      </c>
      <c r="V1022" s="99">
        <v>2.3408970963022763E-2</v>
      </c>
      <c r="W1022" s="100">
        <v>5.5829055711170165E-3</v>
      </c>
      <c r="X1022" s="100">
        <v>1.1918864267741493E-2</v>
      </c>
      <c r="Y1022" s="84">
        <v>1.5251854752904864E-2</v>
      </c>
      <c r="Z1022" s="85">
        <v>1.2768329336450734E-2</v>
      </c>
      <c r="AA1022" s="85">
        <v>1.8461051207666793E-2</v>
      </c>
      <c r="AB1022" s="241">
        <v>8.0966680861686655E-3</v>
      </c>
      <c r="AC1022" s="242">
        <v>2.4154149918332837E-2</v>
      </c>
      <c r="AD1022" s="298">
        <v>1.2219638092092438E-2</v>
      </c>
    </row>
    <row r="1023" spans="1:30">
      <c r="A1023" s="176"/>
      <c r="E1023" s="171" t="s">
        <v>32</v>
      </c>
      <c r="F1023" s="157">
        <v>2.7543989573860627E-3</v>
      </c>
      <c r="G1023" s="107"/>
      <c r="H1023" s="103">
        <v>6.5599792034282834E-3</v>
      </c>
      <c r="I1023" s="103">
        <v>1.1135643957863842E-3</v>
      </c>
      <c r="J1023" s="124">
        <v>5.9555126510957481E-3</v>
      </c>
      <c r="K1023" s="92">
        <v>1.6704105659151806E-3</v>
      </c>
      <c r="L1023" s="92">
        <v>1.5819432803102175E-3</v>
      </c>
      <c r="M1023" s="91"/>
      <c r="N1023" s="91"/>
      <c r="O1023" s="92">
        <v>2.4707330440329549E-3</v>
      </c>
      <c r="P1023" s="78">
        <v>2.3815105692962918E-3</v>
      </c>
      <c r="Q1023" s="79">
        <v>3.1043199678124061E-3</v>
      </c>
      <c r="R1023" s="96"/>
      <c r="S1023" s="88"/>
      <c r="T1023" s="81">
        <v>4.2029989897631632E-3</v>
      </c>
      <c r="U1023" s="81">
        <v>1.13311831786673E-2</v>
      </c>
      <c r="V1023" s="99">
        <v>3.6899513229794898E-3</v>
      </c>
      <c r="W1023" s="100">
        <v>1.8733550481921228E-3</v>
      </c>
      <c r="X1023" s="100">
        <v>1.8059259570357617E-3</v>
      </c>
      <c r="Y1023" s="84">
        <v>1.6220420199859538E-3</v>
      </c>
      <c r="Z1023" s="85">
        <v>2.7369049943509615E-3</v>
      </c>
      <c r="AA1023" s="85">
        <v>3.8816668749481285E-3</v>
      </c>
      <c r="AB1023" s="241">
        <v>1.5932686236214922E-3</v>
      </c>
      <c r="AC1023" s="242">
        <v>4.0001072109952995E-3</v>
      </c>
      <c r="AD1023" s="298">
        <v>2.668428234925988E-3</v>
      </c>
    </row>
    <row r="1024" spans="1:30">
      <c r="A1024" s="173"/>
      <c r="E1024" s="172" t="s">
        <v>28</v>
      </c>
      <c r="F1024" s="150">
        <f>(F1018*1+F1019*2+F1020*3+F1021*4+F1022*5)/SUM(F1018:F1022)</f>
        <v>1.8293214071657316</v>
      </c>
      <c r="G1024" s="24">
        <f t="shared" ref="G1024:AD1024" si="71">(G1018*1+G1019*2+G1020*3+G1021*4+G1022*5)/SUM(G1018:G1022)</f>
        <v>1.7883675562616901</v>
      </c>
      <c r="H1024" s="23">
        <f t="shared" si="71"/>
        <v>1.7357392778201788</v>
      </c>
      <c r="I1024" s="23">
        <f t="shared" si="71"/>
        <v>1.8845327827607139</v>
      </c>
      <c r="J1024" s="24">
        <f t="shared" si="71"/>
        <v>1.8252538536533451</v>
      </c>
      <c r="K1024" s="23">
        <f t="shared" si="71"/>
        <v>1.8304228449481774</v>
      </c>
      <c r="L1024" s="23">
        <f t="shared" si="71"/>
        <v>1.8868006337799161</v>
      </c>
      <c r="M1024" s="23">
        <f t="shared" si="71"/>
        <v>1.8604570927985986</v>
      </c>
      <c r="N1024" s="23">
        <f t="shared" si="71"/>
        <v>1.777569755695839</v>
      </c>
      <c r="O1024" s="23">
        <f t="shared" si="71"/>
        <v>1.6981121879165613</v>
      </c>
      <c r="P1024" s="24">
        <f t="shared" si="71"/>
        <v>1.831411892112071</v>
      </c>
      <c r="Q1024" s="23">
        <f t="shared" si="71"/>
        <v>1.8280365147273929</v>
      </c>
      <c r="R1024" s="24">
        <f t="shared" si="71"/>
        <v>1.8570869022339931</v>
      </c>
      <c r="S1024" s="23">
        <f t="shared" si="71"/>
        <v>1.7856903398388766</v>
      </c>
      <c r="T1024" s="23">
        <f t="shared" si="71"/>
        <v>1.7843268285251306</v>
      </c>
      <c r="U1024" s="23">
        <f t="shared" si="71"/>
        <v>1.938125004169474</v>
      </c>
      <c r="V1024" s="24">
        <f t="shared" si="71"/>
        <v>1.8754075898050171</v>
      </c>
      <c r="W1024" s="23">
        <f t="shared" si="71"/>
        <v>1.8065410626530893</v>
      </c>
      <c r="X1024" s="23">
        <f t="shared" si="71"/>
        <v>1.7708586242954107</v>
      </c>
      <c r="Y1024" s="24">
        <f t="shared" si="71"/>
        <v>1.7408695246318635</v>
      </c>
      <c r="Z1024" s="23">
        <f t="shared" si="71"/>
        <v>1.8517228742070058</v>
      </c>
      <c r="AA1024" s="23">
        <f t="shared" si="71"/>
        <v>1.8785644785633295</v>
      </c>
      <c r="AB1024" s="24">
        <f t="shared" si="71"/>
        <v>1.768740669652378</v>
      </c>
      <c r="AC1024" s="23">
        <f t="shared" si="71"/>
        <v>1.8858991170129138</v>
      </c>
      <c r="AD1024" s="234">
        <f t="shared" si="71"/>
        <v>1.8091980268776908</v>
      </c>
    </row>
    <row r="1025" spans="1:30">
      <c r="A1025" s="180"/>
      <c r="B1025" s="16"/>
      <c r="C1025" s="16"/>
      <c r="E1025" s="171"/>
      <c r="F1025" s="154"/>
      <c r="G1025" s="26"/>
      <c r="H1025" s="25"/>
      <c r="I1025" s="25"/>
      <c r="J1025" s="26"/>
      <c r="K1025" s="25"/>
      <c r="L1025" s="25"/>
      <c r="M1025" s="25"/>
      <c r="N1025" s="25"/>
      <c r="O1025" s="25"/>
      <c r="P1025" s="26"/>
      <c r="Q1025" s="25"/>
      <c r="R1025" s="26"/>
      <c r="S1025" s="25"/>
      <c r="T1025" s="25"/>
      <c r="U1025" s="25"/>
      <c r="V1025" s="26"/>
      <c r="W1025" s="25"/>
      <c r="X1025" s="25"/>
      <c r="Y1025" s="26"/>
      <c r="Z1025" s="25"/>
      <c r="AA1025" s="25"/>
      <c r="AB1025" s="26"/>
      <c r="AC1025" s="25"/>
      <c r="AD1025" s="251"/>
    </row>
    <row r="1026" spans="1:30" ht="32.25" customHeight="1">
      <c r="A1026" s="173"/>
      <c r="C1026" s="16" t="s">
        <v>472</v>
      </c>
      <c r="E1026" s="174" t="s">
        <v>631</v>
      </c>
      <c r="F1026" s="150"/>
      <c r="G1026" s="24"/>
      <c r="H1026" s="23"/>
      <c r="I1026" s="23"/>
      <c r="J1026" s="24"/>
      <c r="K1026" s="23"/>
      <c r="L1026" s="23"/>
      <c r="M1026" s="23"/>
      <c r="N1026" s="23"/>
      <c r="O1026" s="23"/>
      <c r="P1026" s="24"/>
      <c r="Q1026" s="23"/>
      <c r="R1026" s="24"/>
      <c r="S1026" s="23"/>
      <c r="T1026" s="23"/>
      <c r="U1026" s="23"/>
      <c r="V1026" s="24"/>
      <c r="W1026" s="23"/>
      <c r="X1026" s="23"/>
      <c r="Y1026" s="24"/>
      <c r="Z1026" s="23"/>
      <c r="AA1026" s="23"/>
      <c r="AB1026" s="24"/>
      <c r="AC1026" s="23"/>
      <c r="AD1026" s="234"/>
    </row>
    <row r="1027" spans="1:30">
      <c r="A1027" s="173"/>
      <c r="E1027" s="177" t="s">
        <v>219</v>
      </c>
      <c r="F1027" s="160">
        <v>0.45567763987543147</v>
      </c>
      <c r="G1027" s="109">
        <v>0.49441908171268828</v>
      </c>
      <c r="H1027" s="110">
        <v>0.48942889131121925</v>
      </c>
      <c r="I1027" s="110">
        <v>0.43212257602836301</v>
      </c>
      <c r="J1027" s="124">
        <v>0.47208554796015034</v>
      </c>
      <c r="K1027" s="92">
        <v>0.43678320194516557</v>
      </c>
      <c r="L1027" s="92">
        <v>0.42922834964780543</v>
      </c>
      <c r="M1027" s="92">
        <v>0.45112098475052725</v>
      </c>
      <c r="N1027" s="92">
        <v>0.44970554429869769</v>
      </c>
      <c r="O1027" s="92">
        <v>0.59138567693593169</v>
      </c>
      <c r="P1027" s="78">
        <v>0.45373184481964807</v>
      </c>
      <c r="Q1027" s="79">
        <v>0.45831034507681889</v>
      </c>
      <c r="R1027" s="80">
        <v>0.43558227318321402</v>
      </c>
      <c r="S1027" s="81">
        <v>0.45610865983894572</v>
      </c>
      <c r="T1027" s="81">
        <v>0.48847595777008002</v>
      </c>
      <c r="U1027" s="81">
        <v>0.43655490821149828</v>
      </c>
      <c r="V1027" s="99">
        <v>0.46531621259434858</v>
      </c>
      <c r="W1027" s="100">
        <v>0.47192469686155769</v>
      </c>
      <c r="X1027" s="100">
        <v>0.41315043449796496</v>
      </c>
      <c r="Y1027" s="84">
        <v>0.44315142128380963</v>
      </c>
      <c r="Z1027" s="85">
        <v>0.46813547357257351</v>
      </c>
      <c r="AA1027" s="85">
        <v>0.44679192797220535</v>
      </c>
      <c r="AB1027" s="241">
        <v>0.43413685026868021</v>
      </c>
      <c r="AC1027" s="242">
        <v>0.45736129374431966</v>
      </c>
      <c r="AD1027" s="298">
        <v>0.48095403065285391</v>
      </c>
    </row>
    <row r="1028" spans="1:30">
      <c r="A1028" s="173"/>
      <c r="E1028" s="177" t="s">
        <v>281</v>
      </c>
      <c r="F1028" s="160">
        <v>0.27724842616889278</v>
      </c>
      <c r="G1028" s="109">
        <v>0.30301067916256058</v>
      </c>
      <c r="H1028" s="110">
        <v>0.25815542498604205</v>
      </c>
      <c r="I1028" s="110">
        <v>0.28467763373006766</v>
      </c>
      <c r="J1028" s="124">
        <v>0.28159190539926571</v>
      </c>
      <c r="K1028" s="92">
        <v>0.26908195720375955</v>
      </c>
      <c r="L1028" s="92">
        <v>0.2937802370376511</v>
      </c>
      <c r="M1028" s="92">
        <v>0.28640387852023413</v>
      </c>
      <c r="N1028" s="92">
        <v>0.28148365385754742</v>
      </c>
      <c r="O1028" s="92">
        <v>0.19893444022173706</v>
      </c>
      <c r="P1028" s="78">
        <v>0.27616061933561303</v>
      </c>
      <c r="Q1028" s="79">
        <v>0.27757024769495048</v>
      </c>
      <c r="R1028" s="80">
        <v>0.29538597351057899</v>
      </c>
      <c r="S1028" s="81">
        <v>0.26572123083303573</v>
      </c>
      <c r="T1028" s="81">
        <v>0.27190510450594996</v>
      </c>
      <c r="U1028" s="81">
        <v>0.26935693085632628</v>
      </c>
      <c r="V1028" s="99">
        <v>0.26005789092987774</v>
      </c>
      <c r="W1028" s="100">
        <v>0.26323808108208541</v>
      </c>
      <c r="X1028" s="100">
        <v>0.32925372581232898</v>
      </c>
      <c r="Y1028" s="84">
        <v>0.32719205887280284</v>
      </c>
      <c r="Z1028" s="85">
        <v>0.26579625227275949</v>
      </c>
      <c r="AA1028" s="85">
        <v>0.24895779871825938</v>
      </c>
      <c r="AB1028" s="241">
        <v>0.3168490755654676</v>
      </c>
      <c r="AC1028" s="242">
        <v>0.25943598894427222</v>
      </c>
      <c r="AD1028" s="298">
        <v>0.24930929879392705</v>
      </c>
    </row>
    <row r="1029" spans="1:30">
      <c r="A1029" s="173"/>
      <c r="E1029" s="177" t="s">
        <v>649</v>
      </c>
      <c r="F1029" s="160">
        <v>0.14955318764493344</v>
      </c>
      <c r="G1029" s="109">
        <v>6.0346318605072093E-2</v>
      </c>
      <c r="H1029" s="110">
        <v>0.16522754642553647</v>
      </c>
      <c r="I1029" s="110">
        <v>0.15260236734774249</v>
      </c>
      <c r="J1029" s="124">
        <v>0.14071188582774224</v>
      </c>
      <c r="K1029" s="92">
        <v>0.16898192754128388</v>
      </c>
      <c r="L1029" s="92">
        <v>0.13194573970069795</v>
      </c>
      <c r="M1029" s="92">
        <v>0.14725056476750778</v>
      </c>
      <c r="N1029" s="92">
        <v>0.15413896887182585</v>
      </c>
      <c r="O1029" s="92">
        <v>0.13409342066251584</v>
      </c>
      <c r="P1029" s="78">
        <v>0.14424637970904824</v>
      </c>
      <c r="Q1029" s="79">
        <v>0.15473525960868967</v>
      </c>
      <c r="R1029" s="80">
        <v>0.15636273984477753</v>
      </c>
      <c r="S1029" s="81">
        <v>0.16810939714065182</v>
      </c>
      <c r="T1029" s="81">
        <v>0.12127770103000365</v>
      </c>
      <c r="U1029" s="81">
        <v>0.15317137517863033</v>
      </c>
      <c r="V1029" s="99">
        <v>0.14008526940342758</v>
      </c>
      <c r="W1029" s="100">
        <v>0.14433528655760561</v>
      </c>
      <c r="X1029" s="100">
        <v>0.17453045191494096</v>
      </c>
      <c r="Y1029" s="84">
        <v>0.15275930205595489</v>
      </c>
      <c r="Z1029" s="85">
        <v>0.14206467946059562</v>
      </c>
      <c r="AA1029" s="85">
        <v>0.15888298917637003</v>
      </c>
      <c r="AB1029" s="241">
        <v>0.16722238283383123</v>
      </c>
      <c r="AC1029" s="242">
        <v>0.13652589267367166</v>
      </c>
      <c r="AD1029" s="298">
        <v>0.1478305463151634</v>
      </c>
    </row>
    <row r="1030" spans="1:30">
      <c r="A1030" s="173"/>
      <c r="E1030" s="177" t="s">
        <v>283</v>
      </c>
      <c r="F1030" s="160">
        <v>9.1083384757549665E-2</v>
      </c>
      <c r="G1030" s="109">
        <v>0.11807010840053898</v>
      </c>
      <c r="H1030" s="110">
        <v>6.2805314553380384E-2</v>
      </c>
      <c r="I1030" s="110">
        <v>0.10271789511974833</v>
      </c>
      <c r="J1030" s="124">
        <v>7.7636228476755512E-2</v>
      </c>
      <c r="K1030" s="92">
        <v>0.10398213322998379</v>
      </c>
      <c r="L1030" s="92">
        <v>0.10285831393327301</v>
      </c>
      <c r="M1030" s="92">
        <v>9.2015852491427227E-2</v>
      </c>
      <c r="N1030" s="92">
        <v>9.0185204934058516E-2</v>
      </c>
      <c r="O1030" s="92">
        <v>6.5937126582392203E-2</v>
      </c>
      <c r="P1030" s="78">
        <v>9.8437659752237117E-2</v>
      </c>
      <c r="Q1030" s="79">
        <v>8.3810565523156508E-2</v>
      </c>
      <c r="R1030" s="80">
        <v>9.02405878850117E-2</v>
      </c>
      <c r="S1030" s="81">
        <v>8.3240210591799813E-2</v>
      </c>
      <c r="T1030" s="81">
        <v>8.8015777605638015E-2</v>
      </c>
      <c r="U1030" s="81">
        <v>0.11378256568099374</v>
      </c>
      <c r="V1030" s="99">
        <v>9.2633009363086952E-2</v>
      </c>
      <c r="W1030" s="100">
        <v>0.10931435549365148</v>
      </c>
      <c r="X1030" s="100">
        <v>7.197410923285015E-2</v>
      </c>
      <c r="Y1030" s="84">
        <v>6.0339519356331126E-2</v>
      </c>
      <c r="Z1030" s="85">
        <v>9.9199538063454523E-2</v>
      </c>
      <c r="AA1030" s="85">
        <v>0.10985135395540428</v>
      </c>
      <c r="AB1030" s="241">
        <v>7.0659012376271702E-2</v>
      </c>
      <c r="AC1030" s="242">
        <v>0.10370227181723449</v>
      </c>
      <c r="AD1030" s="298">
        <v>0.10519519060869867</v>
      </c>
    </row>
    <row r="1031" spans="1:30">
      <c r="A1031" s="173"/>
      <c r="E1031" s="177" t="s">
        <v>220</v>
      </c>
      <c r="F1031" s="160">
        <v>2.2105223012289919E-2</v>
      </c>
      <c r="G1031" s="109">
        <v>2.4153812119140038E-2</v>
      </c>
      <c r="H1031" s="110">
        <v>1.5397552658606017E-2</v>
      </c>
      <c r="I1031" s="110">
        <v>2.542699157805392E-2</v>
      </c>
      <c r="J1031" s="124">
        <v>1.5838576492824562E-2</v>
      </c>
      <c r="K1031" s="92">
        <v>2.1170780079807217E-2</v>
      </c>
      <c r="L1031" s="92">
        <v>4.2187359680572536E-2</v>
      </c>
      <c r="M1031" s="92">
        <v>2.320871947030358E-2</v>
      </c>
      <c r="N1031" s="92">
        <v>2.2309314753593306E-2</v>
      </c>
      <c r="O1031" s="92">
        <v>7.1786025533902946E-3</v>
      </c>
      <c r="P1031" s="78">
        <v>1.887754537207741E-2</v>
      </c>
      <c r="Q1031" s="79">
        <v>2.5130882484032703E-2</v>
      </c>
      <c r="R1031" s="80">
        <v>1.3017056180914614E-2</v>
      </c>
      <c r="S1031" s="81">
        <v>2.6820501595566974E-2</v>
      </c>
      <c r="T1031" s="81">
        <v>2.5278877914340289E-2</v>
      </c>
      <c r="U1031" s="81">
        <v>2.7134220072551386E-2</v>
      </c>
      <c r="V1031" s="99">
        <v>3.3682166509758596E-2</v>
      </c>
      <c r="W1031" s="100">
        <v>1.0245778229387034E-2</v>
      </c>
      <c r="X1031" s="100">
        <v>1.1091278541915002E-2</v>
      </c>
      <c r="Y1031" s="84">
        <v>1.655769843110149E-2</v>
      </c>
      <c r="Z1031" s="85">
        <v>2.4574590319191812E-2</v>
      </c>
      <c r="AA1031" s="85">
        <v>2.2558291724778728E-2</v>
      </c>
      <c r="AB1031" s="241">
        <v>1.0880289284452338E-2</v>
      </c>
      <c r="AC1031" s="242">
        <v>3.578654290835815E-2</v>
      </c>
      <c r="AD1031" s="298">
        <v>1.0833920041324109E-2</v>
      </c>
    </row>
    <row r="1032" spans="1:30">
      <c r="A1032" s="173"/>
      <c r="E1032" s="171" t="s">
        <v>32</v>
      </c>
      <c r="F1032" s="160">
        <v>4.3321385409027281E-3</v>
      </c>
      <c r="G1032" s="111"/>
      <c r="H1032" s="110">
        <v>8.9852700652158293E-3</v>
      </c>
      <c r="I1032" s="110">
        <v>2.4525361960246427E-3</v>
      </c>
      <c r="J1032" s="124">
        <v>1.2135855843261567E-2</v>
      </c>
      <c r="K1032" s="91"/>
      <c r="L1032" s="91"/>
      <c r="M1032" s="91"/>
      <c r="N1032" s="92">
        <v>2.1773132842771319E-3</v>
      </c>
      <c r="O1032" s="92">
        <v>2.4707330440329549E-3</v>
      </c>
      <c r="P1032" s="78">
        <v>8.5459510113761496E-3</v>
      </c>
      <c r="Q1032" s="79">
        <v>4.4269961235174078E-4</v>
      </c>
      <c r="R1032" s="80">
        <v>9.4113693955031798E-3</v>
      </c>
      <c r="S1032" s="88"/>
      <c r="T1032" s="81">
        <v>5.0465811739880987E-3</v>
      </c>
      <c r="U1032" s="88"/>
      <c r="V1032" s="99">
        <v>8.2254511995005688E-3</v>
      </c>
      <c r="W1032" s="100">
        <v>9.4180177571279015E-4</v>
      </c>
      <c r="X1032" s="101"/>
      <c r="Y1032" s="90"/>
      <c r="Z1032" s="85">
        <v>2.2946631142500249E-4</v>
      </c>
      <c r="AA1032" s="85">
        <v>1.2957638452982175E-2</v>
      </c>
      <c r="AB1032" s="241">
        <v>2.5238967129686992E-4</v>
      </c>
      <c r="AC1032" s="242">
        <v>7.1880099121438383E-3</v>
      </c>
      <c r="AD1032" s="298">
        <v>5.8770135880328953E-3</v>
      </c>
    </row>
    <row r="1033" spans="1:30">
      <c r="A1033" s="173"/>
      <c r="E1033" s="172" t="s">
        <v>28</v>
      </c>
      <c r="F1033" s="150">
        <f>(F1027*1+F1028*2+F1029*3+F1030*4+F1031*5)/SUM(F1027:F1031)</f>
        <v>1.9421071866334447</v>
      </c>
      <c r="G1033" s="24">
        <f t="shared" ref="G1033:AD1033" si="72">(G1027*1+G1028*2+G1029*3+G1030*4+G1031*5)/SUM(G1027:G1031)</f>
        <v>1.8745288900508819</v>
      </c>
      <c r="H1033" s="23">
        <f t="shared" si="72"/>
        <v>1.8462201890650678</v>
      </c>
      <c r="I1033" s="23">
        <f t="shared" si="72"/>
        <v>2.0022019566714766</v>
      </c>
      <c r="J1033" s="24">
        <f t="shared" si="72"/>
        <v>1.8698348589115088</v>
      </c>
      <c r="K1033" s="23">
        <f t="shared" si="72"/>
        <v>2.0036753322955079</v>
      </c>
      <c r="L1033" s="23">
        <f t="shared" si="72"/>
        <v>2.0349960969611556</v>
      </c>
      <c r="M1033" s="23">
        <f t="shared" si="72"/>
        <v>1.9497874434107461</v>
      </c>
      <c r="N1033" s="23">
        <f t="shared" si="72"/>
        <v>1.9516264543384489</v>
      </c>
      <c r="O1033" s="23">
        <f t="shared" si="72"/>
        <v>1.6953651331195734</v>
      </c>
      <c r="P1033" s="24">
        <f t="shared" si="72"/>
        <v>1.9435399859963292</v>
      </c>
      <c r="Q1033" s="23">
        <f t="shared" si="72"/>
        <v>1.939411870688923</v>
      </c>
      <c r="R1033" s="24">
        <f t="shared" si="72"/>
        <v>1.9397457358366352</v>
      </c>
      <c r="S1033" s="23">
        <f t="shared" si="72"/>
        <v>1.9589426632720068</v>
      </c>
      <c r="T1033" s="23">
        <f t="shared" si="72"/>
        <v>1.8840849575431755</v>
      </c>
      <c r="U1033" s="23">
        <f t="shared" si="72"/>
        <v>2.025584258546774</v>
      </c>
      <c r="V1033" s="24">
        <f t="shared" si="72"/>
        <v>1.9607587984763866</v>
      </c>
      <c r="W1033" s="23">
        <f t="shared" si="72"/>
        <v>1.9217028950190078</v>
      </c>
      <c r="X1033" s="23">
        <f t="shared" si="72"/>
        <v>1.9386020715084209</v>
      </c>
      <c r="Y1033" s="24">
        <f t="shared" si="72"/>
        <v>1.8799600147781124</v>
      </c>
      <c r="Z1033" s="23">
        <f t="shared" si="72"/>
        <v>1.9460396708948235</v>
      </c>
      <c r="AA1033" s="23">
        <f t="shared" si="72"/>
        <v>1.9994616687880977</v>
      </c>
      <c r="AB1033" s="24">
        <f t="shared" si="72"/>
        <v>1.9070209582212594</v>
      </c>
      <c r="AC1033" s="23">
        <f t="shared" si="72"/>
        <v>1.9938848152805173</v>
      </c>
      <c r="AD1033" s="234">
        <f t="shared" si="72"/>
        <v>1.9092352312242695</v>
      </c>
    </row>
    <row r="1034" spans="1:30">
      <c r="A1034" s="176"/>
      <c r="E1034" s="171"/>
      <c r="F1034" s="154"/>
      <c r="G1034" s="26"/>
      <c r="H1034" s="25"/>
      <c r="I1034" s="25"/>
      <c r="J1034" s="26"/>
      <c r="K1034" s="25"/>
      <c r="L1034" s="25"/>
      <c r="M1034" s="25"/>
      <c r="N1034" s="25"/>
      <c r="O1034" s="25"/>
      <c r="P1034" s="26"/>
      <c r="Q1034" s="25"/>
      <c r="R1034" s="26"/>
      <c r="S1034" s="25"/>
      <c r="T1034" s="25"/>
      <c r="U1034" s="25"/>
      <c r="V1034" s="26"/>
      <c r="W1034" s="25"/>
      <c r="X1034" s="25"/>
      <c r="Y1034" s="26"/>
      <c r="Z1034" s="25"/>
      <c r="AA1034" s="25"/>
      <c r="AB1034" s="26"/>
      <c r="AC1034" s="25"/>
      <c r="AD1034" s="251"/>
    </row>
    <row r="1035" spans="1:30" ht="33">
      <c r="A1035" s="180" t="s">
        <v>168</v>
      </c>
      <c r="B1035" s="16" t="s">
        <v>169</v>
      </c>
      <c r="C1035" s="16" t="s">
        <v>474</v>
      </c>
      <c r="E1035" s="174" t="s">
        <v>473</v>
      </c>
      <c r="F1035" s="154"/>
      <c r="G1035" s="26"/>
      <c r="H1035" s="25"/>
      <c r="I1035" s="25"/>
      <c r="J1035" s="26"/>
      <c r="K1035" s="25"/>
      <c r="L1035" s="25"/>
      <c r="M1035" s="25"/>
      <c r="N1035" s="25"/>
      <c r="O1035" s="25"/>
      <c r="P1035" s="26"/>
      <c r="Q1035" s="25"/>
      <c r="R1035" s="26"/>
      <c r="S1035" s="25"/>
      <c r="T1035" s="25"/>
      <c r="U1035" s="25"/>
      <c r="V1035" s="26"/>
      <c r="W1035" s="25"/>
      <c r="X1035" s="25"/>
      <c r="Y1035" s="26"/>
      <c r="Z1035" s="25"/>
      <c r="AA1035" s="25"/>
      <c r="AB1035" s="26"/>
      <c r="AC1035" s="25"/>
      <c r="AD1035" s="251"/>
    </row>
    <row r="1036" spans="1:30">
      <c r="A1036" s="176"/>
      <c r="E1036" s="177" t="s">
        <v>219</v>
      </c>
      <c r="F1036" s="157">
        <v>0.23983895633602217</v>
      </c>
      <c r="G1036" s="102">
        <v>0.29548498682702168</v>
      </c>
      <c r="H1036" s="103">
        <v>0.24697331793282662</v>
      </c>
      <c r="I1036" s="103">
        <v>0.22883244206773617</v>
      </c>
      <c r="J1036" s="124">
        <v>0.26301924183159642</v>
      </c>
      <c r="K1036" s="92">
        <v>0.24848710548366074</v>
      </c>
      <c r="L1036" s="92">
        <v>0.23240236070526415</v>
      </c>
      <c r="M1036" s="92">
        <v>0.19660868469527965</v>
      </c>
      <c r="N1036" s="92">
        <v>0.19731256535662131</v>
      </c>
      <c r="O1036" s="92">
        <v>0.23503620779500817</v>
      </c>
      <c r="P1036" s="78">
        <v>0.25613318746011277</v>
      </c>
      <c r="Q1036" s="79">
        <v>0.22520715041616801</v>
      </c>
      <c r="R1036" s="80">
        <v>0.25844061595967832</v>
      </c>
      <c r="S1036" s="81">
        <v>0.24767577157471515</v>
      </c>
      <c r="T1036" s="81">
        <v>0.25133060488936237</v>
      </c>
      <c r="U1036" s="81">
        <v>0.16176357428509242</v>
      </c>
      <c r="V1036" s="99">
        <v>0.19686814636711619</v>
      </c>
      <c r="W1036" s="100">
        <v>0.25075920852671263</v>
      </c>
      <c r="X1036" s="100">
        <v>0.30909535597290366</v>
      </c>
      <c r="Y1036" s="84">
        <v>0.2709046167228058</v>
      </c>
      <c r="Z1036" s="85">
        <v>0.2426693857729218</v>
      </c>
      <c r="AA1036" s="85">
        <v>0.20585331324927666</v>
      </c>
      <c r="AB1036" s="241">
        <v>0.25944397127711127</v>
      </c>
      <c r="AC1036" s="242">
        <v>0.23601444749382117</v>
      </c>
      <c r="AD1036" s="298">
        <v>0.21529859364096246</v>
      </c>
    </row>
    <row r="1037" spans="1:30">
      <c r="A1037" s="176"/>
      <c r="E1037" s="177" t="s">
        <v>281</v>
      </c>
      <c r="F1037" s="157">
        <v>0.25975215106268312</v>
      </c>
      <c r="G1037" s="102">
        <v>0.2720270297447861</v>
      </c>
      <c r="H1037" s="103">
        <v>0.24108981232847981</v>
      </c>
      <c r="I1037" s="103">
        <v>0.26864817808730257</v>
      </c>
      <c r="J1037" s="124">
        <v>0.27345484909080431</v>
      </c>
      <c r="K1037" s="92">
        <v>0.24434085432260214</v>
      </c>
      <c r="L1037" s="92">
        <v>0.25803576979669657</v>
      </c>
      <c r="M1037" s="92">
        <v>0.25547668620733105</v>
      </c>
      <c r="N1037" s="92">
        <v>0.26591442985327529</v>
      </c>
      <c r="O1037" s="92">
        <v>0.25813552317119187</v>
      </c>
      <c r="P1037" s="78">
        <v>0.26149207465583035</v>
      </c>
      <c r="Q1037" s="79">
        <v>0.25838976501972272</v>
      </c>
      <c r="R1037" s="80">
        <v>0.270344265391536</v>
      </c>
      <c r="S1037" s="81">
        <v>0.25888851767796045</v>
      </c>
      <c r="T1037" s="81">
        <v>0.25184549237840093</v>
      </c>
      <c r="U1037" s="81">
        <v>0.25310157876570027</v>
      </c>
      <c r="V1037" s="99">
        <v>0.23861470352817732</v>
      </c>
      <c r="W1037" s="100">
        <v>0.27525761835324147</v>
      </c>
      <c r="X1037" s="100">
        <v>0.28542806180177777</v>
      </c>
      <c r="Y1037" s="84">
        <v>0.30427522821779324</v>
      </c>
      <c r="Z1037" s="85">
        <v>0.25064480033510428</v>
      </c>
      <c r="AA1037" s="85">
        <v>0.23617305232189312</v>
      </c>
      <c r="AB1037" s="241">
        <v>0.30624440153306215</v>
      </c>
      <c r="AC1037" s="242">
        <v>0.22905466704894425</v>
      </c>
      <c r="AD1037" s="298">
        <v>0.2418835724449985</v>
      </c>
    </row>
    <row r="1038" spans="1:30">
      <c r="A1038" s="176"/>
      <c r="E1038" s="177" t="s">
        <v>649</v>
      </c>
      <c r="F1038" s="157">
        <v>0.25219326490113425</v>
      </c>
      <c r="G1038" s="102">
        <v>0.14461315688916598</v>
      </c>
      <c r="H1038" s="103">
        <v>0.27616239854029978</v>
      </c>
      <c r="I1038" s="103">
        <v>0.25281111387472538</v>
      </c>
      <c r="J1038" s="124">
        <v>0.30229728823453289</v>
      </c>
      <c r="K1038" s="92">
        <v>0.22072346128613896</v>
      </c>
      <c r="L1038" s="92">
        <v>0.19001006270191606</v>
      </c>
      <c r="M1038" s="92">
        <v>0.27766544062498127</v>
      </c>
      <c r="N1038" s="92">
        <v>0.23685387666594582</v>
      </c>
      <c r="O1038" s="92">
        <v>0.24965409426605092</v>
      </c>
      <c r="P1038" s="78">
        <v>0.24408301749176206</v>
      </c>
      <c r="Q1038" s="79">
        <v>0.26015514372085935</v>
      </c>
      <c r="R1038" s="80">
        <v>0.21734648228966807</v>
      </c>
      <c r="S1038" s="81">
        <v>0.25812702325956477</v>
      </c>
      <c r="T1038" s="81">
        <v>0.26636233138296711</v>
      </c>
      <c r="U1038" s="81">
        <v>0.29082618627280704</v>
      </c>
      <c r="V1038" s="99">
        <v>0.26332429283201275</v>
      </c>
      <c r="W1038" s="100">
        <v>0.24083503968386172</v>
      </c>
      <c r="X1038" s="100">
        <v>0.24420546571206933</v>
      </c>
      <c r="Y1038" s="84">
        <v>0.26008840249763682</v>
      </c>
      <c r="Z1038" s="85">
        <v>0.24525442807399331</v>
      </c>
      <c r="AA1038" s="85">
        <v>0.25600017552880439</v>
      </c>
      <c r="AB1038" s="241">
        <v>0.24728887355174084</v>
      </c>
      <c r="AC1038" s="242">
        <v>0.26559899676498944</v>
      </c>
      <c r="AD1038" s="298">
        <v>0.24147132522580469</v>
      </c>
    </row>
    <row r="1039" spans="1:30">
      <c r="A1039" s="176"/>
      <c r="E1039" s="177" t="s">
        <v>283</v>
      </c>
      <c r="F1039" s="157">
        <v>0.18900122667780392</v>
      </c>
      <c r="G1039" s="102">
        <v>0.23375500271504135</v>
      </c>
      <c r="H1039" s="103">
        <v>0.17525363078762168</v>
      </c>
      <c r="I1039" s="103">
        <v>0.19037536790614765</v>
      </c>
      <c r="J1039" s="124">
        <v>0.12707769936798835</v>
      </c>
      <c r="K1039" s="92">
        <v>0.22165880358461276</v>
      </c>
      <c r="L1039" s="92">
        <v>0.22709468841315567</v>
      </c>
      <c r="M1039" s="92">
        <v>0.21130318430826647</v>
      </c>
      <c r="N1039" s="92">
        <v>0.22491564737492262</v>
      </c>
      <c r="O1039" s="92">
        <v>0.18262025839607554</v>
      </c>
      <c r="P1039" s="78">
        <v>0.17443050834212481</v>
      </c>
      <c r="Q1039" s="79">
        <v>0.20186090550495794</v>
      </c>
      <c r="R1039" s="80">
        <v>0.18208189599467148</v>
      </c>
      <c r="S1039" s="81">
        <v>0.19335391633929702</v>
      </c>
      <c r="T1039" s="81">
        <v>0.17062543888986578</v>
      </c>
      <c r="U1039" s="81">
        <v>0.231149238538504</v>
      </c>
      <c r="V1039" s="99">
        <v>0.21883800620905058</v>
      </c>
      <c r="W1039" s="100">
        <v>0.182158791826944</v>
      </c>
      <c r="X1039" s="100">
        <v>0.13874395347573237</v>
      </c>
      <c r="Y1039" s="84">
        <v>0.13140551983065063</v>
      </c>
      <c r="Z1039" s="85">
        <v>0.19734186224845277</v>
      </c>
      <c r="AA1039" s="85">
        <v>0.23274260894948873</v>
      </c>
      <c r="AB1039" s="241">
        <v>0.14999302486086433</v>
      </c>
      <c r="AC1039" s="242">
        <v>0.19450673601810242</v>
      </c>
      <c r="AD1039" s="298">
        <v>0.24436326430261926</v>
      </c>
    </row>
    <row r="1040" spans="1:30">
      <c r="A1040" s="176"/>
      <c r="E1040" s="177" t="s">
        <v>220</v>
      </c>
      <c r="F1040" s="157">
        <v>5.8570739045242029E-2</v>
      </c>
      <c r="G1040" s="102">
        <v>5.4119823823984878E-2</v>
      </c>
      <c r="H1040" s="103">
        <v>6.0520840410772082E-2</v>
      </c>
      <c r="I1040" s="103">
        <v>5.826597023587448E-2</v>
      </c>
      <c r="J1040" s="124">
        <v>3.2769960413079266E-2</v>
      </c>
      <c r="K1040" s="92">
        <v>6.4789775322985382E-2</v>
      </c>
      <c r="L1040" s="92">
        <v>9.108241974592253E-2</v>
      </c>
      <c r="M1040" s="92">
        <v>5.8946004164141579E-2</v>
      </c>
      <c r="N1040" s="92">
        <v>7.5003480749234977E-2</v>
      </c>
      <c r="O1040" s="92">
        <v>7.4553916371673468E-2</v>
      </c>
      <c r="P1040" s="78">
        <v>6.347243386863595E-2</v>
      </c>
      <c r="Q1040" s="79">
        <v>5.3506454082385545E-2</v>
      </c>
      <c r="R1040" s="80">
        <v>7.1786740364446128E-2</v>
      </c>
      <c r="S1040" s="81">
        <v>4.1954771148462605E-2</v>
      </c>
      <c r="T1040" s="81">
        <v>5.9836132459403765E-2</v>
      </c>
      <c r="U1040" s="81">
        <v>5.8632645119589141E-2</v>
      </c>
      <c r="V1040" s="99">
        <v>8.1064276146678008E-2</v>
      </c>
      <c r="W1040" s="100">
        <v>5.098934160924018E-2</v>
      </c>
      <c r="X1040" s="100">
        <v>2.252716303751686E-2</v>
      </c>
      <c r="Y1040" s="84">
        <v>3.3326232731113507E-2</v>
      </c>
      <c r="Z1040" s="85">
        <v>6.2371446714167583E-2</v>
      </c>
      <c r="AA1040" s="85">
        <v>6.9230849950537132E-2</v>
      </c>
      <c r="AB1040" s="241">
        <v>3.6481813242485207E-2</v>
      </c>
      <c r="AC1040" s="242">
        <v>7.4825152674142734E-2</v>
      </c>
      <c r="AD1040" s="298">
        <v>5.5167866570972335E-2</v>
      </c>
    </row>
    <row r="1041" spans="1:30">
      <c r="A1041" s="176"/>
      <c r="E1041" s="171" t="s">
        <v>32</v>
      </c>
      <c r="F1041" s="157">
        <v>6.4366197711451865E-4</v>
      </c>
      <c r="G1041" s="107"/>
      <c r="H1041" s="108"/>
      <c r="I1041" s="103">
        <v>1.0669278282137379E-3</v>
      </c>
      <c r="J1041" s="124">
        <v>1.3809610619987286E-3</v>
      </c>
      <c r="K1041" s="91"/>
      <c r="L1041" s="92">
        <v>1.3746986370450198E-3</v>
      </c>
      <c r="M1041" s="91"/>
      <c r="N1041" s="91"/>
      <c r="O1041" s="91"/>
      <c r="P1041" s="78">
        <v>3.8877818153401319E-4</v>
      </c>
      <c r="Q1041" s="79">
        <v>8.8058125590642947E-4</v>
      </c>
      <c r="R1041" s="96"/>
      <c r="S1041" s="88"/>
      <c r="T1041" s="88"/>
      <c r="U1041" s="81">
        <v>4.5267770183071744E-3</v>
      </c>
      <c r="V1041" s="99">
        <v>1.2905749169650742E-3</v>
      </c>
      <c r="W1041" s="101"/>
      <c r="X1041" s="101"/>
      <c r="Y1041" s="90"/>
      <c r="Z1041" s="85">
        <v>1.7180768553602913E-3</v>
      </c>
      <c r="AA1041" s="94"/>
      <c r="AB1041" s="241">
        <v>5.4791553473619288E-4</v>
      </c>
      <c r="AC1041" s="243"/>
      <c r="AD1041" s="298">
        <v>1.8153778146427233E-3</v>
      </c>
    </row>
    <row r="1042" spans="1:30">
      <c r="A1042" s="173"/>
      <c r="E1042" s="172" t="s">
        <v>28</v>
      </c>
      <c r="F1042" s="150">
        <f>(F1036*1+F1037*2+F1038*3+F1039*4+F1040*5)/SUM(F1036:F1040)</f>
        <v>2.5664335708085364</v>
      </c>
      <c r="G1042" s="24">
        <f t="shared" ref="G1042:AD1042" si="73">(G1036*1+G1037*2+G1038*3+G1039*4+G1040*5)/SUM(G1036:G1040)</f>
        <v>2.4789976469641819</v>
      </c>
      <c r="H1042" s="23">
        <f t="shared" si="73"/>
        <v>2.5612588634150328</v>
      </c>
      <c r="I1042" s="23">
        <f t="shared" si="73"/>
        <v>2.5801462925508658</v>
      </c>
      <c r="J1042" s="24">
        <f t="shared" si="73"/>
        <v>2.3922850567667497</v>
      </c>
      <c r="K1042" s="23">
        <f t="shared" si="73"/>
        <v>2.6099232889406601</v>
      </c>
      <c r="L1042" s="23">
        <f t="shared" si="73"/>
        <v>2.68598736395499</v>
      </c>
      <c r="M1042" s="23">
        <f t="shared" si="73"/>
        <v>2.6805011370386596</v>
      </c>
      <c r="N1042" s="23">
        <f t="shared" si="73"/>
        <v>2.7143830483068747</v>
      </c>
      <c r="O1042" s="23">
        <f t="shared" si="73"/>
        <v>2.6035201523782141</v>
      </c>
      <c r="P1042" s="24">
        <f t="shared" si="73"/>
        <v>2.5274332028432887</v>
      </c>
      <c r="Q1042" s="23">
        <f t="shared" si="73"/>
        <v>2.5997172663453507</v>
      </c>
      <c r="R1042" s="24">
        <f t="shared" si="73"/>
        <v>2.538429879412671</v>
      </c>
      <c r="S1042" s="23">
        <f t="shared" si="73"/>
        <v>2.5230233978088323</v>
      </c>
      <c r="T1042" s="23">
        <f t="shared" si="73"/>
        <v>2.5357910016515479</v>
      </c>
      <c r="U1042" s="23">
        <f t="shared" si="73"/>
        <v>2.7707480288875637</v>
      </c>
      <c r="V1042" s="24">
        <f t="shared" si="73"/>
        <v>2.7482907125472433</v>
      </c>
      <c r="W1042" s="23">
        <f t="shared" si="73"/>
        <v>2.5073614396387578</v>
      </c>
      <c r="X1042" s="23">
        <f t="shared" si="73"/>
        <v>2.2801795058031811</v>
      </c>
      <c r="Y1042" s="24">
        <f t="shared" si="73"/>
        <v>2.3519735236294732</v>
      </c>
      <c r="Z1042" s="23">
        <f t="shared" si="73"/>
        <v>2.5853888499750082</v>
      </c>
      <c r="AA1042" s="23">
        <f t="shared" si="73"/>
        <v>2.7233246300301164</v>
      </c>
      <c r="AB1042" s="24">
        <f t="shared" si="73"/>
        <v>2.397494184962722</v>
      </c>
      <c r="AC1042" s="23">
        <f t="shared" si="73"/>
        <v>2.643073479329801</v>
      </c>
      <c r="AD1042" s="234">
        <f t="shared" si="73"/>
        <v>2.6816402945713294</v>
      </c>
    </row>
    <row r="1043" spans="1:30">
      <c r="A1043" s="176"/>
      <c r="E1043" s="171"/>
      <c r="F1043" s="154"/>
      <c r="G1043" s="26"/>
      <c r="H1043" s="25"/>
      <c r="I1043" s="25"/>
      <c r="J1043" s="26"/>
      <c r="K1043" s="25"/>
      <c r="L1043" s="25"/>
      <c r="M1043" s="25"/>
      <c r="N1043" s="25"/>
      <c r="O1043" s="25"/>
      <c r="P1043" s="26"/>
      <c r="Q1043" s="25"/>
      <c r="R1043" s="26"/>
      <c r="S1043" s="25"/>
      <c r="T1043" s="25"/>
      <c r="U1043" s="25"/>
      <c r="V1043" s="26"/>
      <c r="W1043" s="25"/>
      <c r="X1043" s="25"/>
      <c r="Y1043" s="26"/>
      <c r="Z1043" s="25"/>
      <c r="AA1043" s="25"/>
      <c r="AB1043" s="26"/>
      <c r="AC1043" s="25"/>
      <c r="AD1043" s="251"/>
    </row>
    <row r="1044" spans="1:30" ht="33" customHeight="1">
      <c r="A1044" s="180" t="s">
        <v>170</v>
      </c>
      <c r="B1044" s="16" t="s">
        <v>171</v>
      </c>
      <c r="C1044" s="16" t="s">
        <v>484</v>
      </c>
      <c r="D1044" s="65">
        <v>4</v>
      </c>
      <c r="E1044" s="174" t="s">
        <v>485</v>
      </c>
      <c r="F1044" s="154"/>
      <c r="G1044" s="26"/>
      <c r="H1044" s="25"/>
      <c r="I1044" s="25"/>
      <c r="J1044" s="26"/>
      <c r="K1044" s="25"/>
      <c r="L1044" s="25"/>
      <c r="M1044" s="25"/>
      <c r="N1044" s="25"/>
      <c r="O1044" s="25"/>
      <c r="P1044" s="26"/>
      <c r="Q1044" s="25"/>
      <c r="R1044" s="26"/>
      <c r="S1044" s="25"/>
      <c r="T1044" s="25"/>
      <c r="U1044" s="25"/>
      <c r="V1044" s="26"/>
      <c r="W1044" s="25"/>
      <c r="X1044" s="25"/>
      <c r="Y1044" s="26"/>
      <c r="Z1044" s="25"/>
      <c r="AA1044" s="25"/>
      <c r="AB1044" s="26"/>
      <c r="AC1044" s="25"/>
      <c r="AD1044" s="251"/>
    </row>
    <row r="1045" spans="1:30">
      <c r="A1045" s="176"/>
      <c r="E1045" s="177" t="s">
        <v>219</v>
      </c>
      <c r="F1045" s="157">
        <v>0.34650771956719906</v>
      </c>
      <c r="G1045" s="102">
        <v>0.37643192714869511</v>
      </c>
      <c r="H1045" s="103">
        <v>0.38559855684254157</v>
      </c>
      <c r="I1045" s="103">
        <v>0.32100277743232597</v>
      </c>
      <c r="J1045" s="124">
        <v>0.38163076199391133</v>
      </c>
      <c r="K1045" s="92">
        <v>0.3237009676029472</v>
      </c>
      <c r="L1045" s="92">
        <v>0.2854215166817492</v>
      </c>
      <c r="M1045" s="92">
        <v>0.32419004989154665</v>
      </c>
      <c r="N1045" s="92">
        <v>0.37617271625820936</v>
      </c>
      <c r="O1045" s="92">
        <v>0.41691224035075108</v>
      </c>
      <c r="P1045" s="78">
        <v>0.36267883319581734</v>
      </c>
      <c r="Q1045" s="79">
        <v>0.33058417712331811</v>
      </c>
      <c r="R1045" s="80">
        <v>0.30591473798377788</v>
      </c>
      <c r="S1045" s="81">
        <v>0.34265138912569637</v>
      </c>
      <c r="T1045" s="81">
        <v>0.37365473995853304</v>
      </c>
      <c r="U1045" s="81">
        <v>0.39170935473232932</v>
      </c>
      <c r="V1045" s="99">
        <v>0.34282868625784441</v>
      </c>
      <c r="W1045" s="100">
        <v>0.34940378105066772</v>
      </c>
      <c r="X1045" s="100">
        <v>0.35150959664210168</v>
      </c>
      <c r="Y1045" s="84">
        <v>0.35783667079758535</v>
      </c>
      <c r="Z1045" s="85">
        <v>0.3213507316226536</v>
      </c>
      <c r="AA1045" s="85">
        <v>0.36255569939165916</v>
      </c>
      <c r="AB1045" s="241">
        <v>0.36347750429979825</v>
      </c>
      <c r="AC1045" s="242">
        <v>0.32307003807617835</v>
      </c>
      <c r="AD1045" s="298">
        <v>0.35624412515940451</v>
      </c>
    </row>
    <row r="1046" spans="1:30">
      <c r="A1046" s="176"/>
      <c r="E1046" s="177" t="s">
        <v>281</v>
      </c>
      <c r="F1046" s="157">
        <v>0.25251212610397877</v>
      </c>
      <c r="G1046" s="102">
        <v>0.27106461370145124</v>
      </c>
      <c r="H1046" s="103">
        <v>0.24156443152534929</v>
      </c>
      <c r="I1046" s="103">
        <v>0.25652126601169006</v>
      </c>
      <c r="J1046" s="124">
        <v>0.28148747075375724</v>
      </c>
      <c r="K1046" s="92">
        <v>0.23978430833385658</v>
      </c>
      <c r="L1046" s="92">
        <v>0.27294560844806426</v>
      </c>
      <c r="M1046" s="92">
        <v>0.25622594300423313</v>
      </c>
      <c r="N1046" s="92">
        <v>0.18679329681755838</v>
      </c>
      <c r="O1046" s="92">
        <v>0.19101739380435565</v>
      </c>
      <c r="P1046" s="78">
        <v>0.23413643974031945</v>
      </c>
      <c r="Q1046" s="79">
        <v>0.26974215593034134</v>
      </c>
      <c r="R1046" s="80">
        <v>0.24036023067647139</v>
      </c>
      <c r="S1046" s="81">
        <v>0.2771972793504357</v>
      </c>
      <c r="T1046" s="81">
        <v>0.25389154250355134</v>
      </c>
      <c r="U1046" s="81">
        <v>0.22964273936462573</v>
      </c>
      <c r="V1046" s="99">
        <v>0.24069143268321913</v>
      </c>
      <c r="W1046" s="100">
        <v>0.24564528239994465</v>
      </c>
      <c r="X1046" s="100">
        <v>0.28007149615714333</v>
      </c>
      <c r="Y1046" s="84">
        <v>0.31244390253102905</v>
      </c>
      <c r="Z1046" s="85">
        <v>0.22817481509171988</v>
      </c>
      <c r="AA1046" s="85">
        <v>0.225613659193655</v>
      </c>
      <c r="AB1046" s="241">
        <v>0.27920971818654056</v>
      </c>
      <c r="AC1046" s="242">
        <v>0.24293706384582398</v>
      </c>
      <c r="AD1046" s="298">
        <v>0.22356989151179438</v>
      </c>
    </row>
    <row r="1047" spans="1:30">
      <c r="A1047" s="176"/>
      <c r="E1047" s="177" t="s">
        <v>649</v>
      </c>
      <c r="F1047" s="157">
        <v>0.18785926591898924</v>
      </c>
      <c r="G1047" s="102">
        <v>0.12329858094410656</v>
      </c>
      <c r="H1047" s="103">
        <v>0.19768381893179171</v>
      </c>
      <c r="I1047" s="103">
        <v>0.19090857273141815</v>
      </c>
      <c r="J1047" s="124">
        <v>0.18069998290328645</v>
      </c>
      <c r="K1047" s="92">
        <v>0.21235842663300589</v>
      </c>
      <c r="L1047" s="92">
        <v>0.16634544311579938</v>
      </c>
      <c r="M1047" s="92">
        <v>0.16126999936998046</v>
      </c>
      <c r="N1047" s="92">
        <v>0.20106584985084619</v>
      </c>
      <c r="O1047" s="92">
        <v>0.17614820671314602</v>
      </c>
      <c r="P1047" s="78">
        <v>0.18371637017698211</v>
      </c>
      <c r="Q1047" s="79">
        <v>0.19203477512954245</v>
      </c>
      <c r="R1047" s="80">
        <v>0.19569425128067991</v>
      </c>
      <c r="S1047" s="81">
        <v>0.19459510522702034</v>
      </c>
      <c r="T1047" s="81">
        <v>0.17561246396932739</v>
      </c>
      <c r="U1047" s="81">
        <v>0.18110585907442014</v>
      </c>
      <c r="V1047" s="99">
        <v>0.18518476732029093</v>
      </c>
      <c r="W1047" s="100">
        <v>0.19349246173204615</v>
      </c>
      <c r="X1047" s="100">
        <v>0.18596288820758097</v>
      </c>
      <c r="Y1047" s="84">
        <v>0.1640137440879231</v>
      </c>
      <c r="Z1047" s="85">
        <v>0.20158423673600173</v>
      </c>
      <c r="AA1047" s="85">
        <v>0.19594452145028768</v>
      </c>
      <c r="AB1047" s="241">
        <v>0.17000126653609718</v>
      </c>
      <c r="AC1047" s="242">
        <v>0.2114267520889917</v>
      </c>
      <c r="AD1047" s="298">
        <v>0.17714359507339128</v>
      </c>
    </row>
    <row r="1048" spans="1:30">
      <c r="A1048" s="176"/>
      <c r="E1048" s="177" t="s">
        <v>283</v>
      </c>
      <c r="F1048" s="157">
        <v>0.15317060574875488</v>
      </c>
      <c r="G1048" s="102">
        <v>0.19294011648486017</v>
      </c>
      <c r="H1048" s="103">
        <v>0.12178413491789186</v>
      </c>
      <c r="I1048" s="103">
        <v>0.16495098039215686</v>
      </c>
      <c r="J1048" s="124">
        <v>0.11964393496447945</v>
      </c>
      <c r="K1048" s="92">
        <v>0.16071432437757516</v>
      </c>
      <c r="L1048" s="92">
        <v>0.17628840578708982</v>
      </c>
      <c r="M1048" s="92">
        <v>0.17999657989397672</v>
      </c>
      <c r="N1048" s="92">
        <v>0.18105820701422812</v>
      </c>
      <c r="O1048" s="92">
        <v>0.15435204485014015</v>
      </c>
      <c r="P1048" s="78">
        <v>0.16613082101279061</v>
      </c>
      <c r="Q1048" s="79">
        <v>0.14146399344201865</v>
      </c>
      <c r="R1048" s="80">
        <v>0.17871660614109997</v>
      </c>
      <c r="S1048" s="81">
        <v>0.13317542752077122</v>
      </c>
      <c r="T1048" s="81">
        <v>0.15088634305337825</v>
      </c>
      <c r="U1048" s="81">
        <v>0.13920413323073541</v>
      </c>
      <c r="V1048" s="99">
        <v>0.15875146983976554</v>
      </c>
      <c r="W1048" s="100">
        <v>0.15411228341734814</v>
      </c>
      <c r="X1048" s="100">
        <v>0.14381869523218957</v>
      </c>
      <c r="Y1048" s="84">
        <v>0.12539982448218362</v>
      </c>
      <c r="Z1048" s="85">
        <v>0.17739512963605775</v>
      </c>
      <c r="AA1048" s="85">
        <v>0.15190300888805364</v>
      </c>
      <c r="AB1048" s="241">
        <v>0.14579666038293443</v>
      </c>
      <c r="AC1048" s="242">
        <v>0.16118374030227028</v>
      </c>
      <c r="AD1048" s="298">
        <v>0.15849435208191312</v>
      </c>
    </row>
    <row r="1049" spans="1:30">
      <c r="A1049" s="176"/>
      <c r="E1049" s="177" t="s">
        <v>220</v>
      </c>
      <c r="F1049" s="157">
        <v>4.9409419034888415E-2</v>
      </c>
      <c r="G1049" s="102">
        <v>2.1937445699391833E-2</v>
      </c>
      <c r="H1049" s="103">
        <v>4.0960030564688527E-2</v>
      </c>
      <c r="I1049" s="103">
        <v>5.7519794387099449E-2</v>
      </c>
      <c r="J1049" s="124">
        <v>2.711293182189569E-2</v>
      </c>
      <c r="K1049" s="92">
        <v>5.9617245806656956E-2</v>
      </c>
      <c r="L1049" s="92">
        <v>7.91038899135805E-2</v>
      </c>
      <c r="M1049" s="92">
        <v>5.9950858476612773E-2</v>
      </c>
      <c r="N1049" s="92">
        <v>4.6203613462056869E-2</v>
      </c>
      <c r="O1049" s="92">
        <v>3.9046215769424276E-2</v>
      </c>
      <c r="P1049" s="78">
        <v>4.2591752036202628E-2</v>
      </c>
      <c r="Q1049" s="79">
        <v>5.5804879576598222E-2</v>
      </c>
      <c r="R1049" s="80">
        <v>7.0595708765487208E-2</v>
      </c>
      <c r="S1049" s="81">
        <v>4.4860304045491614E-2</v>
      </c>
      <c r="T1049" s="81">
        <v>3.719721592659167E-2</v>
      </c>
      <c r="U1049" s="81">
        <v>3.4596020666153679E-2</v>
      </c>
      <c r="V1049" s="99">
        <v>6.0428278087415667E-2</v>
      </c>
      <c r="W1049" s="100">
        <v>4.6027897870115755E-2</v>
      </c>
      <c r="X1049" s="100">
        <v>3.1775520842340352E-2</v>
      </c>
      <c r="Y1049" s="84">
        <v>2.8708590498739094E-2</v>
      </c>
      <c r="Z1049" s="85">
        <v>5.9983378280953771E-2</v>
      </c>
      <c r="AA1049" s="85">
        <v>5.4950055377429849E-2</v>
      </c>
      <c r="AB1049" s="241">
        <v>2.7592131323273247E-2</v>
      </c>
      <c r="AC1049" s="242">
        <v>5.6345921430520723E-2</v>
      </c>
      <c r="AD1049" s="298">
        <v>6.9443875327345805E-2</v>
      </c>
    </row>
    <row r="1050" spans="1:30">
      <c r="A1050" s="176"/>
      <c r="E1050" s="171" t="s">
        <v>32</v>
      </c>
      <c r="F1050" s="157">
        <v>1.0540863626189634E-2</v>
      </c>
      <c r="G1050" s="102">
        <v>1.4327316021494996E-2</v>
      </c>
      <c r="H1050" s="103">
        <v>1.2409027217736972E-2</v>
      </c>
      <c r="I1050" s="103">
        <v>9.0966090453094561E-3</v>
      </c>
      <c r="J1050" s="124">
        <v>9.4249175626698461E-3</v>
      </c>
      <c r="K1050" s="92">
        <v>3.8247272459582173E-3</v>
      </c>
      <c r="L1050" s="92">
        <v>1.9895136053716869E-2</v>
      </c>
      <c r="M1050" s="92">
        <v>1.8366569363650272E-2</v>
      </c>
      <c r="N1050" s="92">
        <v>8.7063165971010548E-3</v>
      </c>
      <c r="O1050" s="92">
        <v>2.2523898512182852E-2</v>
      </c>
      <c r="P1050" s="78">
        <v>1.0745783837887858E-2</v>
      </c>
      <c r="Q1050" s="79">
        <v>1.0370018798181257E-2</v>
      </c>
      <c r="R1050" s="80">
        <v>8.7184651524836697E-3</v>
      </c>
      <c r="S1050" s="81">
        <v>7.5204947305847281E-3</v>
      </c>
      <c r="T1050" s="81">
        <v>8.7576945886182148E-3</v>
      </c>
      <c r="U1050" s="81">
        <v>2.3741892931735738E-2</v>
      </c>
      <c r="V1050" s="99">
        <v>1.2115365811464374E-2</v>
      </c>
      <c r="W1050" s="100">
        <v>1.1318293529877576E-2</v>
      </c>
      <c r="X1050" s="100">
        <v>6.8618029186440933E-3</v>
      </c>
      <c r="Y1050" s="84">
        <v>1.1597267602539794E-2</v>
      </c>
      <c r="Z1050" s="85">
        <v>1.1511708632613282E-2</v>
      </c>
      <c r="AA1050" s="85">
        <v>9.0330556989146795E-3</v>
      </c>
      <c r="AB1050" s="241">
        <v>1.3922719271356276E-2</v>
      </c>
      <c r="AC1050" s="242">
        <v>5.0364842562149936E-3</v>
      </c>
      <c r="AD1050" s="298">
        <v>1.5104160846150884E-2</v>
      </c>
    </row>
    <row r="1051" spans="1:30">
      <c r="A1051" s="176"/>
      <c r="E1051" s="172" t="s">
        <v>28</v>
      </c>
      <c r="F1051" s="158">
        <f>(F1045*1+F1046*2+F1047*3+F1048*4+F1049*5)/SUM(F1045:F1049)</f>
        <v>2.2990735080161695</v>
      </c>
      <c r="G1051" s="69">
        <f t="shared" ref="G1051:AD1051" si="74">(G1045*1+G1046*2+G1047*3+G1048*4+G1049*5)/SUM(G1045:G1049)</f>
        <v>2.201445395708701</v>
      </c>
      <c r="H1051" s="70">
        <f t="shared" si="74"/>
        <v>2.180776888954473</v>
      </c>
      <c r="I1051" s="70">
        <f t="shared" si="74"/>
        <v>2.3757855131426537</v>
      </c>
      <c r="J1051" s="69">
        <f t="shared" si="74"/>
        <v>2.1208347438030715</v>
      </c>
      <c r="K1051" s="70">
        <f t="shared" si="74"/>
        <v>2.390431137815654</v>
      </c>
      <c r="L1051" s="70">
        <f t="shared" si="74"/>
        <v>2.4803694227710471</v>
      </c>
      <c r="M1051" s="70">
        <f t="shared" si="74"/>
        <v>2.383978044076883</v>
      </c>
      <c r="N1051" s="70">
        <f t="shared" si="74"/>
        <v>2.3284802409811372</v>
      </c>
      <c r="O1051" s="70">
        <f t="shared" si="74"/>
        <v>2.1893434561614749</v>
      </c>
      <c r="P1051" s="69">
        <f t="shared" si="74"/>
        <v>2.2841276089838707</v>
      </c>
      <c r="Q1051" s="70">
        <f t="shared" si="74"/>
        <v>2.315060405952345</v>
      </c>
      <c r="R1051" s="69">
        <f t="shared" si="74"/>
        <v>2.463036822274884</v>
      </c>
      <c r="S1051" s="70">
        <f t="shared" si="74"/>
        <v>2.2547916424840393</v>
      </c>
      <c r="T1051" s="70">
        <f t="shared" si="74"/>
        <v>2.2172244432283019</v>
      </c>
      <c r="U1051" s="70">
        <f t="shared" si="74"/>
        <v>2.1757658467158052</v>
      </c>
      <c r="V1051" s="69">
        <f t="shared" si="74"/>
        <v>2.3453276255121089</v>
      </c>
      <c r="W1051" s="70">
        <f t="shared" si="74"/>
        <v>2.2937213657600912</v>
      </c>
      <c r="X1051" s="70">
        <f t="shared" si="74"/>
        <v>2.2189194265166994</v>
      </c>
      <c r="Y1051" s="69">
        <f t="shared" si="74"/>
        <v>2.1447815642959771</v>
      </c>
      <c r="Z1051" s="70">
        <f t="shared" si="74"/>
        <v>2.4198065903788164</v>
      </c>
      <c r="AA1051" s="70">
        <f t="shared" si="74"/>
        <v>2.3047982656778259</v>
      </c>
      <c r="AB1051" s="69">
        <f t="shared" si="74"/>
        <v>2.1834475659334935</v>
      </c>
      <c r="AC1051" s="70">
        <f t="shared" si="74"/>
        <v>2.3816843059064587</v>
      </c>
      <c r="AD1051" s="301">
        <f t="shared" si="74"/>
        <v>2.3515293559949413</v>
      </c>
    </row>
    <row r="1052" spans="1:30">
      <c r="A1052" s="176"/>
      <c r="E1052" s="172"/>
      <c r="F1052" s="158"/>
      <c r="G1052" s="69"/>
      <c r="H1052" s="70"/>
      <c r="I1052" s="70"/>
      <c r="J1052" s="69"/>
      <c r="K1052" s="70"/>
      <c r="L1052" s="70"/>
      <c r="M1052" s="70"/>
      <c r="N1052" s="70"/>
      <c r="O1052" s="70"/>
      <c r="P1052" s="69"/>
      <c r="Q1052" s="70"/>
      <c r="R1052" s="69"/>
      <c r="S1052" s="70"/>
      <c r="T1052" s="70"/>
      <c r="U1052" s="70"/>
      <c r="V1052" s="69"/>
      <c r="W1052" s="70"/>
      <c r="X1052" s="70"/>
      <c r="Y1052" s="69"/>
      <c r="Z1052" s="70"/>
      <c r="AA1052" s="70"/>
      <c r="AB1052" s="69"/>
      <c r="AC1052" s="70"/>
      <c r="AD1052" s="301"/>
    </row>
    <row r="1053" spans="1:30" ht="33">
      <c r="A1053" s="176"/>
      <c r="C1053" s="13" t="s">
        <v>486</v>
      </c>
      <c r="E1053" s="174" t="s">
        <v>487</v>
      </c>
      <c r="F1053" s="157"/>
      <c r="G1053" s="102"/>
      <c r="H1053" s="103"/>
      <c r="I1053" s="103"/>
      <c r="J1053" s="26"/>
      <c r="K1053" s="25"/>
      <c r="L1053" s="25"/>
      <c r="M1053" s="25"/>
      <c r="N1053" s="25"/>
      <c r="O1053" s="25"/>
      <c r="P1053" s="26"/>
      <c r="Q1053" s="25"/>
      <c r="R1053" s="26"/>
      <c r="S1053" s="25"/>
      <c r="T1053" s="25"/>
      <c r="U1053" s="25"/>
      <c r="V1053" s="26"/>
      <c r="W1053" s="25"/>
      <c r="X1053" s="25"/>
      <c r="Y1053" s="26"/>
      <c r="Z1053" s="25"/>
      <c r="AA1053" s="25"/>
      <c r="AB1053" s="26"/>
      <c r="AC1053" s="25"/>
      <c r="AD1053" s="251"/>
    </row>
    <row r="1054" spans="1:30">
      <c r="A1054" s="176"/>
      <c r="E1054" s="177" t="s">
        <v>219</v>
      </c>
      <c r="F1054" s="157">
        <v>0.34741356511431187</v>
      </c>
      <c r="G1054" s="102">
        <v>0.36801077971964685</v>
      </c>
      <c r="H1054" s="103">
        <v>0.39951848751907831</v>
      </c>
      <c r="I1054" s="103">
        <v>0.3162640426149318</v>
      </c>
      <c r="J1054" s="124">
        <v>0.32935102325344157</v>
      </c>
      <c r="K1054" s="92">
        <v>0.31945118043406717</v>
      </c>
      <c r="L1054" s="92">
        <v>0.35724516206283563</v>
      </c>
      <c r="M1054" s="92">
        <v>0.3367144280039841</v>
      </c>
      <c r="N1054" s="92">
        <v>0.4381109807685471</v>
      </c>
      <c r="O1054" s="92">
        <v>0.4698842808883778</v>
      </c>
      <c r="P1054" s="78">
        <v>0.34280249625386089</v>
      </c>
      <c r="Q1054" s="79">
        <v>0.35231321227248391</v>
      </c>
      <c r="R1054" s="80">
        <v>0.36434833698011054</v>
      </c>
      <c r="S1054" s="81">
        <v>0.32868794857320599</v>
      </c>
      <c r="T1054" s="81">
        <v>0.34806699046309947</v>
      </c>
      <c r="U1054" s="81">
        <v>0.34444686281881315</v>
      </c>
      <c r="V1054" s="99">
        <v>0.39126207993661827</v>
      </c>
      <c r="W1054" s="100">
        <v>0.35545951015993993</v>
      </c>
      <c r="X1054" s="100">
        <v>0.25380116236697942</v>
      </c>
      <c r="Y1054" s="84">
        <v>0.273264457491801</v>
      </c>
      <c r="Z1054" s="85">
        <v>0.32884024388513999</v>
      </c>
      <c r="AA1054" s="85">
        <v>0.42674391206006901</v>
      </c>
      <c r="AB1054" s="241">
        <v>0.28439635273980463</v>
      </c>
      <c r="AC1054" s="242">
        <v>0.34685327862328191</v>
      </c>
      <c r="AD1054" s="298">
        <v>0.42382667714669936</v>
      </c>
    </row>
    <row r="1055" spans="1:30">
      <c r="A1055" s="176"/>
      <c r="E1055" s="177" t="s">
        <v>281</v>
      </c>
      <c r="F1055" s="157">
        <v>0.24230059126907463</v>
      </c>
      <c r="G1055" s="102">
        <v>0.30962331315487801</v>
      </c>
      <c r="H1055" s="103">
        <v>0.22817684998276797</v>
      </c>
      <c r="I1055" s="103">
        <v>0.24167236662106703</v>
      </c>
      <c r="J1055" s="124">
        <v>0.27533102480253752</v>
      </c>
      <c r="K1055" s="92">
        <v>0.21566088718757037</v>
      </c>
      <c r="L1055" s="92">
        <v>0.24376433420221238</v>
      </c>
      <c r="M1055" s="92">
        <v>0.27947282523910671</v>
      </c>
      <c r="N1055" s="92">
        <v>0.18432215942080504</v>
      </c>
      <c r="O1055" s="92">
        <v>0.20801588442463884</v>
      </c>
      <c r="P1055" s="78">
        <v>0.22607924948276906</v>
      </c>
      <c r="Q1055" s="79">
        <v>0.25655632497664532</v>
      </c>
      <c r="R1055" s="80">
        <v>0.25471338915669478</v>
      </c>
      <c r="S1055" s="81">
        <v>0.23508864900982684</v>
      </c>
      <c r="T1055" s="81">
        <v>0.23889832592800317</v>
      </c>
      <c r="U1055" s="81">
        <v>0.23511875317411637</v>
      </c>
      <c r="V1055" s="99">
        <v>0.25296506110639622</v>
      </c>
      <c r="W1055" s="100">
        <v>0.23859137026567814</v>
      </c>
      <c r="X1055" s="100">
        <v>0.22233078666674902</v>
      </c>
      <c r="Y1055" s="84">
        <v>0.25870822294115819</v>
      </c>
      <c r="Z1055" s="85">
        <v>0.22781081629093991</v>
      </c>
      <c r="AA1055" s="85">
        <v>0.24178520425733668</v>
      </c>
      <c r="AB1055" s="241">
        <v>0.25686476961411914</v>
      </c>
      <c r="AC1055" s="242">
        <v>0.23583963197419142</v>
      </c>
      <c r="AD1055" s="298">
        <v>0.23119895795693998</v>
      </c>
    </row>
    <row r="1056" spans="1:30">
      <c r="A1056" s="176"/>
      <c r="E1056" s="177" t="s">
        <v>649</v>
      </c>
      <c r="F1056" s="157">
        <v>0.20193211253181581</v>
      </c>
      <c r="G1056" s="102">
        <v>0.10093518090219816</v>
      </c>
      <c r="H1056" s="103">
        <v>0.20686623012160898</v>
      </c>
      <c r="I1056" s="103">
        <v>0.21228443808813163</v>
      </c>
      <c r="J1056" s="124">
        <v>0.21935198671555764</v>
      </c>
      <c r="K1056" s="92">
        <v>0.21748501723451055</v>
      </c>
      <c r="L1056" s="92">
        <v>0.15577651079037294</v>
      </c>
      <c r="M1056" s="92">
        <v>0.18830327249162976</v>
      </c>
      <c r="N1056" s="92">
        <v>0.19154432239640726</v>
      </c>
      <c r="O1056" s="92">
        <v>0.15957198303744699</v>
      </c>
      <c r="P1056" s="78">
        <v>0.19730186815283596</v>
      </c>
      <c r="Q1056" s="79">
        <v>0.2065836398603357</v>
      </c>
      <c r="R1056" s="80">
        <v>0.20212225534863426</v>
      </c>
      <c r="S1056" s="81">
        <v>0.20280174648341651</v>
      </c>
      <c r="T1056" s="81">
        <v>0.18851756247026186</v>
      </c>
      <c r="U1056" s="81">
        <v>0.2255134098858747</v>
      </c>
      <c r="V1056" s="99">
        <v>0.16573817203559707</v>
      </c>
      <c r="W1056" s="100">
        <v>0.22518188970526051</v>
      </c>
      <c r="X1056" s="100">
        <v>0.24934439290721447</v>
      </c>
      <c r="Y1056" s="84">
        <v>0.21261089143622994</v>
      </c>
      <c r="Z1056" s="85">
        <v>0.22017417744671583</v>
      </c>
      <c r="AA1056" s="85">
        <v>0.17695116006414435</v>
      </c>
      <c r="AB1056" s="241">
        <v>0.21563531069168537</v>
      </c>
      <c r="AC1056" s="242">
        <v>0.21422607531728743</v>
      </c>
      <c r="AD1056" s="298">
        <v>0.16861056372393807</v>
      </c>
    </row>
    <row r="1057" spans="1:30">
      <c r="A1057" s="176"/>
      <c r="E1057" s="177" t="s">
        <v>283</v>
      </c>
      <c r="F1057" s="157">
        <v>0.15954073954587883</v>
      </c>
      <c r="G1057" s="102">
        <v>0.18516179635178895</v>
      </c>
      <c r="H1057" s="103">
        <v>0.10690758702181084</v>
      </c>
      <c r="I1057" s="103">
        <v>0.18434067072917962</v>
      </c>
      <c r="J1057" s="124">
        <v>0.13927222716547558</v>
      </c>
      <c r="K1057" s="92">
        <v>0.19302651862886044</v>
      </c>
      <c r="L1057" s="92">
        <v>0.1690768082970277</v>
      </c>
      <c r="M1057" s="92">
        <v>0.15178324993099807</v>
      </c>
      <c r="N1057" s="92">
        <v>0.13879705662791939</v>
      </c>
      <c r="O1057" s="92">
        <v>0.1233558542370445</v>
      </c>
      <c r="P1057" s="78">
        <v>0.17817425456553579</v>
      </c>
      <c r="Q1057" s="79">
        <v>0.14195969684394136</v>
      </c>
      <c r="R1057" s="80">
        <v>0.14684698745714084</v>
      </c>
      <c r="S1057" s="81">
        <v>0.17594553183645725</v>
      </c>
      <c r="T1057" s="81">
        <v>0.18003801888071863</v>
      </c>
      <c r="U1057" s="81">
        <v>0.11709548841268899</v>
      </c>
      <c r="V1057" s="99">
        <v>0.13658210345402511</v>
      </c>
      <c r="W1057" s="100">
        <v>0.14792841784787128</v>
      </c>
      <c r="X1057" s="100">
        <v>0.21863987005206564</v>
      </c>
      <c r="Y1057" s="84">
        <v>0.20076398042008939</v>
      </c>
      <c r="Z1057" s="85">
        <v>0.16838738586137064</v>
      </c>
      <c r="AA1057" s="85">
        <v>0.11810799028104642</v>
      </c>
      <c r="AB1057" s="241">
        <v>0.19407480829857243</v>
      </c>
      <c r="AC1057" s="242">
        <v>0.15010176914242646</v>
      </c>
      <c r="AD1057" s="298">
        <v>0.1320124021998135</v>
      </c>
    </row>
    <row r="1058" spans="1:30">
      <c r="A1058" s="176"/>
      <c r="E1058" s="177" t="s">
        <v>220</v>
      </c>
      <c r="F1058" s="157">
        <v>3.8561284848894081E-2</v>
      </c>
      <c r="G1058" s="102">
        <v>3.1595036502222312E-2</v>
      </c>
      <c r="H1058" s="103">
        <v>4.0395844616217813E-2</v>
      </c>
      <c r="I1058" s="103">
        <v>3.8590764001160717E-2</v>
      </c>
      <c r="J1058" s="124">
        <v>2.6932544427882971E-2</v>
      </c>
      <c r="K1058" s="92">
        <v>4.6405435366254993E-2</v>
      </c>
      <c r="L1058" s="92">
        <v>6.0346415643507817E-2</v>
      </c>
      <c r="M1058" s="92">
        <v>3.2223902269263541E-2</v>
      </c>
      <c r="N1058" s="92">
        <v>3.8338487789271625E-2</v>
      </c>
      <c r="O1058" s="92">
        <v>1.8732480414001294E-2</v>
      </c>
      <c r="P1058" s="78">
        <v>4.9574070009983193E-2</v>
      </c>
      <c r="Q1058" s="79">
        <v>2.8446629367445117E-2</v>
      </c>
      <c r="R1058" s="80">
        <v>2.2776368883529456E-2</v>
      </c>
      <c r="S1058" s="81">
        <v>4.9854267709641374E-2</v>
      </c>
      <c r="T1058" s="81">
        <v>3.7854530659905711E-2</v>
      </c>
      <c r="U1058" s="81">
        <v>5.327239029924085E-2</v>
      </c>
      <c r="V1058" s="99">
        <v>3.9533312356541936E-2</v>
      </c>
      <c r="W1058" s="100">
        <v>2.2571237465050784E-2</v>
      </c>
      <c r="X1058" s="100">
        <v>5.270302820685438E-2</v>
      </c>
      <c r="Y1058" s="84">
        <v>4.365871843005685E-2</v>
      </c>
      <c r="Z1058" s="85">
        <v>4.3495965147822196E-2</v>
      </c>
      <c r="AA1058" s="85">
        <v>2.888307396726579E-2</v>
      </c>
      <c r="AB1058" s="241">
        <v>3.9441622269029031E-2</v>
      </c>
      <c r="AC1058" s="242">
        <v>4.3575548765531359E-2</v>
      </c>
      <c r="AD1058" s="298">
        <v>3.1204173139080214E-2</v>
      </c>
    </row>
    <row r="1059" spans="1:30">
      <c r="A1059" s="176"/>
      <c r="E1059" s="171" t="s">
        <v>32</v>
      </c>
      <c r="F1059" s="157">
        <v>1.0251706690024828E-2</v>
      </c>
      <c r="G1059" s="102">
        <v>4.6738933692657319E-3</v>
      </c>
      <c r="H1059" s="103">
        <v>1.8135000738516076E-2</v>
      </c>
      <c r="I1059" s="103">
        <v>6.8477179455291633E-3</v>
      </c>
      <c r="J1059" s="124">
        <v>9.7611936351047809E-3</v>
      </c>
      <c r="K1059" s="92">
        <v>7.9709611487364246E-3</v>
      </c>
      <c r="L1059" s="92">
        <v>1.3790769004043513E-2</v>
      </c>
      <c r="M1059" s="92">
        <v>1.150232206501782E-2</v>
      </c>
      <c r="N1059" s="92">
        <v>8.8869929970495191E-3</v>
      </c>
      <c r="O1059" s="92">
        <v>2.0439516998490621E-2</v>
      </c>
      <c r="P1059" s="78">
        <v>6.0680615350150856E-3</v>
      </c>
      <c r="Q1059" s="79">
        <v>1.4140496679148594E-2</v>
      </c>
      <c r="R1059" s="80">
        <v>9.1926621738901357E-3</v>
      </c>
      <c r="S1059" s="81">
        <v>7.6218563874520476E-3</v>
      </c>
      <c r="T1059" s="81">
        <v>6.62457159801125E-3</v>
      </c>
      <c r="U1059" s="81">
        <v>2.4553095409265889E-2</v>
      </c>
      <c r="V1059" s="99">
        <v>1.3919271110821392E-2</v>
      </c>
      <c r="W1059" s="100">
        <v>1.0267574556199371E-2</v>
      </c>
      <c r="X1059" s="100">
        <v>3.1807598001371124E-3</v>
      </c>
      <c r="Y1059" s="84">
        <v>1.0993729280664616E-2</v>
      </c>
      <c r="Z1059" s="85">
        <v>1.1291411368011395E-2</v>
      </c>
      <c r="AA1059" s="85">
        <v>7.5286593701377798E-3</v>
      </c>
      <c r="AB1059" s="241">
        <v>9.5871363867894663E-3</v>
      </c>
      <c r="AC1059" s="242">
        <v>9.4036961772813593E-3</v>
      </c>
      <c r="AD1059" s="298">
        <v>1.3147225833528902E-2</v>
      </c>
    </row>
    <row r="1060" spans="1:30">
      <c r="A1060" s="173"/>
      <c r="E1060" s="172" t="s">
        <v>28</v>
      </c>
      <c r="F1060" s="150">
        <f>(F1054*1+F1055*2+F1056*3+F1057*4+F1058*5)/SUM(F1054:F1058)</f>
        <v>2.2922802524756096</v>
      </c>
      <c r="G1060" s="24">
        <f t="shared" ref="G1060:AD1060" si="75">(G1054*1+G1055*2+G1056*3+G1057*4+G1058*5)/SUM(G1054:G1058)</f>
        <v>2.1989630354047032</v>
      </c>
      <c r="H1060" s="23">
        <f t="shared" si="75"/>
        <v>2.1449796566756891</v>
      </c>
      <c r="I1060" s="23">
        <f t="shared" si="75"/>
        <v>2.3830973716819925</v>
      </c>
      <c r="J1060" s="24">
        <f t="shared" si="75"/>
        <v>2.2518009286992484</v>
      </c>
      <c r="K1060" s="23">
        <f t="shared" si="75"/>
        <v>2.4267044245469873</v>
      </c>
      <c r="L1060" s="23">
        <f t="shared" si="75"/>
        <v>2.3221671449285179</v>
      </c>
      <c r="M1060" s="23">
        <f t="shared" si="75"/>
        <v>2.2547573522716924</v>
      </c>
      <c r="N1060" s="23">
        <f t="shared" si="75"/>
        <v>2.1473524383391318</v>
      </c>
      <c r="O1060" s="23">
        <f t="shared" si="75"/>
        <v>1.9924423777160203</v>
      </c>
      <c r="P1060" s="24">
        <f t="shared" si="75"/>
        <v>2.3617653051931415</v>
      </c>
      <c r="Q1060" s="23">
        <f t="shared" si="75"/>
        <v>2.2267358671546136</v>
      </c>
      <c r="R1060" s="24">
        <f t="shared" si="75"/>
        <v>2.2016507067577442</v>
      </c>
      <c r="S1060" s="23">
        <f t="shared" si="75"/>
        <v>2.3784521728228238</v>
      </c>
      <c r="T1060" s="23">
        <f t="shared" si="75"/>
        <v>2.3161847905313939</v>
      </c>
      <c r="U1060" s="23">
        <f t="shared" si="75"/>
        <v>2.2819986341599749</v>
      </c>
      <c r="V1060" s="24">
        <f t="shared" si="75"/>
        <v>2.1685868420366807</v>
      </c>
      <c r="W1060" s="23">
        <f t="shared" si="75"/>
        <v>2.2357131297700041</v>
      </c>
      <c r="X1060" s="23">
        <f t="shared" si="75"/>
        <v>2.5928176658653248</v>
      </c>
      <c r="Y1060" s="24">
        <f t="shared" si="75"/>
        <v>2.4770956100526913</v>
      </c>
      <c r="Z1060" s="23">
        <f t="shared" si="75"/>
        <v>2.362691904218158</v>
      </c>
      <c r="AA1060" s="23">
        <f t="shared" si="75"/>
        <v>2.0736267612741246</v>
      </c>
      <c r="AB1060" s="24">
        <f t="shared" si="75"/>
        <v>2.4419504808926376</v>
      </c>
      <c r="AC1060" s="23">
        <f t="shared" si="75"/>
        <v>2.3011347610770394</v>
      </c>
      <c r="AD1060" s="234">
        <f t="shared" si="75"/>
        <v>2.1037857044893191</v>
      </c>
    </row>
    <row r="1061" spans="1:30">
      <c r="A1061" s="176"/>
      <c r="E1061" s="171"/>
      <c r="F1061" s="154"/>
      <c r="G1061" s="26"/>
      <c r="H1061" s="25"/>
      <c r="I1061" s="25"/>
      <c r="J1061" s="26"/>
      <c r="K1061" s="25"/>
      <c r="L1061" s="25"/>
      <c r="M1061" s="25"/>
      <c r="N1061" s="25"/>
      <c r="O1061" s="25"/>
      <c r="P1061" s="26"/>
      <c r="Q1061" s="25"/>
      <c r="R1061" s="26"/>
      <c r="S1061" s="25"/>
      <c r="T1061" s="25"/>
      <c r="U1061" s="25"/>
      <c r="V1061" s="26"/>
      <c r="W1061" s="25"/>
      <c r="X1061" s="25"/>
      <c r="Y1061" s="26"/>
      <c r="Z1061" s="25"/>
      <c r="AA1061" s="25"/>
      <c r="AB1061" s="26"/>
      <c r="AC1061" s="25"/>
      <c r="AD1061" s="251"/>
    </row>
    <row r="1062" spans="1:30" ht="33">
      <c r="A1062" s="173"/>
      <c r="C1062" s="13" t="s">
        <v>479</v>
      </c>
      <c r="E1062" s="174" t="s">
        <v>632</v>
      </c>
      <c r="F1062" s="150"/>
      <c r="G1062" s="24"/>
      <c r="H1062" s="23"/>
      <c r="I1062" s="23"/>
      <c r="J1062" s="24"/>
      <c r="K1062" s="23"/>
      <c r="L1062" s="23"/>
      <c r="M1062" s="23"/>
      <c r="N1062" s="23"/>
      <c r="O1062" s="23"/>
      <c r="P1062" s="24"/>
      <c r="Q1062" s="23"/>
      <c r="R1062" s="24"/>
      <c r="S1062" s="23"/>
      <c r="T1062" s="23"/>
      <c r="U1062" s="23"/>
      <c r="V1062" s="24"/>
      <c r="W1062" s="23"/>
      <c r="X1062" s="23"/>
      <c r="Y1062" s="24"/>
      <c r="Z1062" s="23"/>
      <c r="AA1062" s="23"/>
      <c r="AB1062" s="24"/>
      <c r="AC1062" s="23"/>
      <c r="AD1062" s="234"/>
    </row>
    <row r="1063" spans="1:30">
      <c r="A1063" s="173"/>
      <c r="E1063" s="177" t="s">
        <v>219</v>
      </c>
      <c r="F1063" s="160">
        <v>0.44008490458394095</v>
      </c>
      <c r="G1063" s="109">
        <v>0.51104514592785666</v>
      </c>
      <c r="H1063" s="110">
        <v>0.48455173595417661</v>
      </c>
      <c r="I1063" s="110">
        <v>0.40739335903494589</v>
      </c>
      <c r="J1063" s="124">
        <v>0.45758405262392293</v>
      </c>
      <c r="K1063" s="92">
        <v>0.40223789063218895</v>
      </c>
      <c r="L1063" s="92">
        <v>0.41128452873287957</v>
      </c>
      <c r="M1063" s="92">
        <v>0.49971349111822472</v>
      </c>
      <c r="N1063" s="92">
        <v>0.4206184162193547</v>
      </c>
      <c r="O1063" s="92">
        <v>0.58058255916335733</v>
      </c>
      <c r="P1063" s="78">
        <v>0.46522256425752112</v>
      </c>
      <c r="Q1063" s="79">
        <v>0.41700280737977685</v>
      </c>
      <c r="R1063" s="80">
        <v>0.43684623872911099</v>
      </c>
      <c r="S1063" s="81">
        <v>0.42539658767554117</v>
      </c>
      <c r="T1063" s="81">
        <v>0.45684719122301731</v>
      </c>
      <c r="U1063" s="81">
        <v>0.44321644498186219</v>
      </c>
      <c r="V1063" s="99">
        <v>0.45477788210458231</v>
      </c>
      <c r="W1063" s="100">
        <v>0.41290949209269906</v>
      </c>
      <c r="X1063" s="100">
        <v>0.43040365435783168</v>
      </c>
      <c r="Y1063" s="84">
        <v>0.42236618168181828</v>
      </c>
      <c r="Z1063" s="85">
        <v>0.4259907946383274</v>
      </c>
      <c r="AA1063" s="85">
        <v>0.4649695686184725</v>
      </c>
      <c r="AB1063" s="241">
        <v>0.42088830069402505</v>
      </c>
      <c r="AC1063" s="242">
        <v>0.43371477164464101</v>
      </c>
      <c r="AD1063" s="298">
        <v>0.47624611655669269</v>
      </c>
    </row>
    <row r="1064" spans="1:30">
      <c r="A1064" s="173"/>
      <c r="E1064" s="177" t="s">
        <v>281</v>
      </c>
      <c r="F1064" s="160">
        <v>0.2680871616203771</v>
      </c>
      <c r="G1064" s="109">
        <v>0.29797760401583162</v>
      </c>
      <c r="H1064" s="110">
        <v>0.2567177817756075</v>
      </c>
      <c r="I1064" s="110">
        <v>0.27089706918708284</v>
      </c>
      <c r="J1064" s="124">
        <v>0.27593082719834661</v>
      </c>
      <c r="K1064" s="92">
        <v>0.26260680915465284</v>
      </c>
      <c r="L1064" s="92">
        <v>0.29415164549733347</v>
      </c>
      <c r="M1064" s="92">
        <v>0.24267152281720733</v>
      </c>
      <c r="N1064" s="92">
        <v>0.27279513703743202</v>
      </c>
      <c r="O1064" s="92">
        <v>0.19908896515785879</v>
      </c>
      <c r="P1064" s="78">
        <v>0.26603906409243677</v>
      </c>
      <c r="Q1064" s="79">
        <v>0.26928018204300874</v>
      </c>
      <c r="R1064" s="80">
        <v>0.27318050322593473</v>
      </c>
      <c r="S1064" s="81">
        <v>0.29596096909093006</v>
      </c>
      <c r="T1064" s="81">
        <v>0.2526278769880036</v>
      </c>
      <c r="U1064" s="81">
        <v>0.23319775750247335</v>
      </c>
      <c r="V1064" s="99">
        <v>0.2481989000974042</v>
      </c>
      <c r="W1064" s="100">
        <v>0.28436940203839484</v>
      </c>
      <c r="X1064" s="100">
        <v>0.29364440173231188</v>
      </c>
      <c r="Y1064" s="84">
        <v>0.32146462909420925</v>
      </c>
      <c r="Z1064" s="85">
        <v>0.24826022669621639</v>
      </c>
      <c r="AA1064" s="85">
        <v>0.24595138610650027</v>
      </c>
      <c r="AB1064" s="241">
        <v>0.31356313315332612</v>
      </c>
      <c r="AC1064" s="242">
        <v>0.23989353623284926</v>
      </c>
      <c r="AD1064" s="298">
        <v>0.24610413960776911</v>
      </c>
    </row>
    <row r="1065" spans="1:30">
      <c r="A1065" s="173"/>
      <c r="E1065" s="177" t="s">
        <v>649</v>
      </c>
      <c r="F1065" s="160">
        <v>0.15824576375830954</v>
      </c>
      <c r="G1065" s="109">
        <v>0.10443816970750072</v>
      </c>
      <c r="H1065" s="110">
        <v>0.15565244876919032</v>
      </c>
      <c r="I1065" s="110">
        <v>0.16694233718857521</v>
      </c>
      <c r="J1065" s="124">
        <v>0.15147230235330345</v>
      </c>
      <c r="K1065" s="92">
        <v>0.1761591898905196</v>
      </c>
      <c r="L1065" s="92">
        <v>0.13590896112149878</v>
      </c>
      <c r="M1065" s="92">
        <v>0.14497949436432531</v>
      </c>
      <c r="N1065" s="92">
        <v>0.1767208180773287</v>
      </c>
      <c r="O1065" s="92">
        <v>0.14485813372625828</v>
      </c>
      <c r="P1065" s="78">
        <v>0.14680651402500294</v>
      </c>
      <c r="Q1065" s="79">
        <v>0.16911556996555371</v>
      </c>
      <c r="R1065" s="80">
        <v>0.14439263950055173</v>
      </c>
      <c r="S1065" s="81">
        <v>0.17357579807149523</v>
      </c>
      <c r="T1065" s="81">
        <v>0.16632800593958813</v>
      </c>
      <c r="U1065" s="81">
        <v>0.14416620864021107</v>
      </c>
      <c r="V1065" s="99">
        <v>0.1551942003768301</v>
      </c>
      <c r="W1065" s="100">
        <v>0.16169155503845375</v>
      </c>
      <c r="X1065" s="100">
        <v>0.16357648779451398</v>
      </c>
      <c r="Y1065" s="84">
        <v>0.15980091730701382</v>
      </c>
      <c r="Z1065" s="85">
        <v>0.18030810258738084</v>
      </c>
      <c r="AA1065" s="85">
        <v>0.13646232804838493</v>
      </c>
      <c r="AB1065" s="241">
        <v>0.16466896601094361</v>
      </c>
      <c r="AC1065" s="242">
        <v>0.16764225965041091</v>
      </c>
      <c r="AD1065" s="298">
        <v>0.13480235725940035</v>
      </c>
    </row>
    <row r="1066" spans="1:30">
      <c r="A1066" s="173"/>
      <c r="E1066" s="177" t="s">
        <v>283</v>
      </c>
      <c r="F1066" s="160">
        <v>0.10919586043261949</v>
      </c>
      <c r="G1066" s="109">
        <v>6.4597612382147562E-2</v>
      </c>
      <c r="H1066" s="110">
        <v>7.8270810623986387E-2</v>
      </c>
      <c r="I1066" s="110">
        <v>0.13022582182978901</v>
      </c>
      <c r="J1066" s="124">
        <v>0.10212037231198792</v>
      </c>
      <c r="K1066" s="92">
        <v>0.13111016566582984</v>
      </c>
      <c r="L1066" s="92">
        <v>0.11874706407906492</v>
      </c>
      <c r="M1066" s="92">
        <v>8.8709750002250065E-2</v>
      </c>
      <c r="N1066" s="92">
        <v>9.4205088099723916E-2</v>
      </c>
      <c r="O1066" s="92">
        <v>6.4176744353201198E-2</v>
      </c>
      <c r="P1066" s="78">
        <v>9.7492867511212389E-2</v>
      </c>
      <c r="Q1066" s="79">
        <v>0.1202198200650859</v>
      </c>
      <c r="R1066" s="80">
        <v>0.11814973506576135</v>
      </c>
      <c r="S1066" s="81">
        <v>8.9607502044860204E-2</v>
      </c>
      <c r="T1066" s="81">
        <v>0.10081439476654247</v>
      </c>
      <c r="U1066" s="81">
        <v>0.14280971748928217</v>
      </c>
      <c r="V1066" s="99">
        <v>0.11406130321032659</v>
      </c>
      <c r="W1066" s="100">
        <v>0.11368266749357396</v>
      </c>
      <c r="X1066" s="100">
        <v>9.7101613975102335E-2</v>
      </c>
      <c r="Y1066" s="84">
        <v>8.3266580424126907E-2</v>
      </c>
      <c r="Z1066" s="85">
        <v>0.11837217297268431</v>
      </c>
      <c r="AA1066" s="85">
        <v>0.1229771239959552</v>
      </c>
      <c r="AB1066" s="241">
        <v>8.8715346929934852E-2</v>
      </c>
      <c r="AC1066" s="242">
        <v>0.12645374454706199</v>
      </c>
      <c r="AD1066" s="298">
        <v>0.11515480379764124</v>
      </c>
    </row>
    <row r="1067" spans="1:30">
      <c r="A1067" s="173"/>
      <c r="E1067" s="177" t="s">
        <v>220</v>
      </c>
      <c r="F1067" s="160">
        <v>2.3111177801015043E-2</v>
      </c>
      <c r="G1067" s="109">
        <v>2.194146796666345E-2</v>
      </c>
      <c r="H1067" s="110">
        <v>2.3087959147300333E-2</v>
      </c>
      <c r="I1067" s="110">
        <v>2.3332504249056914E-2</v>
      </c>
      <c r="J1067" s="124">
        <v>1.2892445512439052E-2</v>
      </c>
      <c r="K1067" s="92">
        <v>2.7885944656808777E-2</v>
      </c>
      <c r="L1067" s="92">
        <v>3.3552395250946401E-2</v>
      </c>
      <c r="M1067" s="92">
        <v>2.2173687384308912E-2</v>
      </c>
      <c r="N1067" s="92">
        <v>3.3483227281883569E-2</v>
      </c>
      <c r="O1067" s="92">
        <v>1.1293597599324362E-2</v>
      </c>
      <c r="P1067" s="78">
        <v>2.4438990113826772E-2</v>
      </c>
      <c r="Q1067" s="79">
        <v>2.1924786796340589E-2</v>
      </c>
      <c r="R1067" s="80">
        <v>2.5842272171466632E-2</v>
      </c>
      <c r="S1067" s="81">
        <v>1.4612398189002684E-2</v>
      </c>
      <c r="T1067" s="81">
        <v>2.2047043193034317E-2</v>
      </c>
      <c r="U1067" s="81">
        <v>3.5325931625810707E-2</v>
      </c>
      <c r="V1067" s="99">
        <v>2.6212631956344875E-2</v>
      </c>
      <c r="W1067" s="100">
        <v>2.5299262702807981E-2</v>
      </c>
      <c r="X1067" s="100">
        <v>1.5273842140240182E-2</v>
      </c>
      <c r="Y1067" s="84">
        <v>1.132876381008594E-2</v>
      </c>
      <c r="Z1067" s="85">
        <v>2.6099102827694856E-2</v>
      </c>
      <c r="AA1067" s="85">
        <v>2.8381317612042815E-2</v>
      </c>
      <c r="AB1067" s="241">
        <v>1.0697641122407961E-2</v>
      </c>
      <c r="AC1067" s="242">
        <v>3.1351906284594833E-2</v>
      </c>
      <c r="AD1067" s="298">
        <v>2.6054769278145186E-2</v>
      </c>
    </row>
    <row r="1068" spans="1:30">
      <c r="A1068" s="173"/>
      <c r="E1068" s="171" t="s">
        <v>32</v>
      </c>
      <c r="F1068" s="160">
        <v>1.275131803737865E-3</v>
      </c>
      <c r="G1068" s="111"/>
      <c r="H1068" s="110">
        <v>1.7192637297388314E-3</v>
      </c>
      <c r="I1068" s="110">
        <v>1.2089085105500975E-3</v>
      </c>
      <c r="J1068" s="123"/>
      <c r="K1068" s="91"/>
      <c r="L1068" s="92">
        <v>6.3554053182768551E-3</v>
      </c>
      <c r="M1068" s="92">
        <v>1.752054313683724E-3</v>
      </c>
      <c r="N1068" s="92">
        <v>2.1773132842771319E-3</v>
      </c>
      <c r="O1068" s="91"/>
      <c r="P1068" s="95"/>
      <c r="Q1068" s="79">
        <v>2.456833750234149E-3</v>
      </c>
      <c r="R1068" s="80">
        <v>1.5886113071745982E-3</v>
      </c>
      <c r="S1068" s="81">
        <v>8.4674492817068546E-4</v>
      </c>
      <c r="T1068" s="81">
        <v>1.3354878898142039E-3</v>
      </c>
      <c r="U1068" s="81">
        <v>1.2839397603605584E-3</v>
      </c>
      <c r="V1068" s="99">
        <v>1.555082254511995E-3</v>
      </c>
      <c r="W1068" s="100">
        <v>2.0476206340704598E-3</v>
      </c>
      <c r="X1068" s="101"/>
      <c r="Y1068" s="84">
        <v>1.7729276827457968E-3</v>
      </c>
      <c r="Z1068" s="85">
        <v>9.6960027769618965E-4</v>
      </c>
      <c r="AA1068" s="85">
        <v>1.2582756186442295E-3</v>
      </c>
      <c r="AB1068" s="241">
        <v>1.4666120893623816E-3</v>
      </c>
      <c r="AC1068" s="242">
        <v>9.4378164044193677E-4</v>
      </c>
      <c r="AD1068" s="298">
        <v>1.6378135003514037E-3</v>
      </c>
    </row>
    <row r="1069" spans="1:30">
      <c r="A1069" s="173"/>
      <c r="E1069" s="172" t="s">
        <v>28</v>
      </c>
      <c r="F1069" s="150">
        <f>(F1063*1+F1064*2+F1065*3+F1066*4+F1067*5)/SUM(F1063:F1067)</f>
        <v>2.0058936285959144</v>
      </c>
      <c r="G1069" s="24">
        <f t="shared" ref="G1069:AD1069" si="76">(G1063*1+G1064*2+G1065*3+G1066*4+G1067*5)/SUM(G1063:G1067)</f>
        <v>1.7884126524439297</v>
      </c>
      <c r="H1069" s="23">
        <f t="shared" si="76"/>
        <v>1.896728660837143</v>
      </c>
      <c r="I1069" s="23">
        <f t="shared" si="76"/>
        <v>2.0901070657590348</v>
      </c>
      <c r="J1069" s="24">
        <f t="shared" si="76"/>
        <v>1.9368063308906738</v>
      </c>
      <c r="K1069" s="23">
        <f t="shared" si="76"/>
        <v>2.1197994645604168</v>
      </c>
      <c r="L1069" s="23">
        <f t="shared" si="76"/>
        <v>2.063177263415493</v>
      </c>
      <c r="M1069" s="23">
        <f t="shared" si="76"/>
        <v>1.889012108589615</v>
      </c>
      <c r="N1069" s="23">
        <f t="shared" si="76"/>
        <v>2.0450603704462393</v>
      </c>
      <c r="O1069" s="23">
        <f t="shared" si="76"/>
        <v>1.7265098560672765</v>
      </c>
      <c r="P1069" s="24">
        <f t="shared" si="76"/>
        <v>1.9498866551313869</v>
      </c>
      <c r="Q1069" s="23">
        <f t="shared" si="76"/>
        <v>2.0584704151944102</v>
      </c>
      <c r="R1069" s="24">
        <f t="shared" si="76"/>
        <v>2.0214066943340319</v>
      </c>
      <c r="S1069" s="23">
        <f t="shared" si="76"/>
        <v>1.9712070287503098</v>
      </c>
      <c r="T1069" s="23">
        <f t="shared" si="76"/>
        <v>1.9772203118310752</v>
      </c>
      <c r="U1069" s="23">
        <f t="shared" si="76"/>
        <v>2.0926659710389948</v>
      </c>
      <c r="V1069" s="24">
        <f t="shared" si="76"/>
        <v>2.0071879984908345</v>
      </c>
      <c r="W1069" s="23">
        <f t="shared" si="76"/>
        <v>2.0521519734983693</v>
      </c>
      <c r="X1069" s="23">
        <f t="shared" si="76"/>
        <v>1.9731975878076076</v>
      </c>
      <c r="Y1069" s="24">
        <f t="shared" si="76"/>
        <v>1.9378439897925614</v>
      </c>
      <c r="Z1069" s="23">
        <f t="shared" si="76"/>
        <v>2.0694262781160475</v>
      </c>
      <c r="AA1069" s="23">
        <f t="shared" si="76"/>
        <v>2.0025942245073982</v>
      </c>
      <c r="AB1069" s="24">
        <f t="shared" si="76"/>
        <v>1.9532356974525455</v>
      </c>
      <c r="AC1069" s="23">
        <f t="shared" si="76"/>
        <v>2.0809671112267343</v>
      </c>
      <c r="AD1069" s="234">
        <f t="shared" si="76"/>
        <v>1.9669760690925511</v>
      </c>
    </row>
    <row r="1070" spans="1:30">
      <c r="A1070" s="173"/>
      <c r="E1070" s="172"/>
      <c r="F1070" s="150"/>
      <c r="G1070" s="24"/>
      <c r="H1070" s="23"/>
      <c r="I1070" s="23"/>
      <c r="J1070" s="24"/>
      <c r="K1070" s="23"/>
      <c r="L1070" s="23"/>
      <c r="M1070" s="23"/>
      <c r="N1070" s="23"/>
      <c r="O1070" s="23"/>
      <c r="P1070" s="24"/>
      <c r="Q1070" s="23"/>
      <c r="R1070" s="24"/>
      <c r="S1070" s="23"/>
      <c r="T1070" s="23"/>
      <c r="U1070" s="23"/>
      <c r="V1070" s="24"/>
      <c r="W1070" s="23"/>
      <c r="X1070" s="23"/>
      <c r="Y1070" s="24"/>
      <c r="Z1070" s="23"/>
      <c r="AA1070" s="23"/>
      <c r="AB1070" s="24"/>
      <c r="AC1070" s="23"/>
      <c r="AD1070" s="234"/>
    </row>
    <row r="1071" spans="1:30" ht="33">
      <c r="A1071" s="180" t="s">
        <v>172</v>
      </c>
      <c r="B1071" s="16" t="s">
        <v>173</v>
      </c>
      <c r="C1071" s="16" t="s">
        <v>476</v>
      </c>
      <c r="E1071" s="174" t="s">
        <v>475</v>
      </c>
      <c r="F1071" s="154"/>
      <c r="G1071" s="26"/>
      <c r="H1071" s="25"/>
      <c r="I1071" s="25"/>
      <c r="J1071" s="26"/>
      <c r="K1071" s="25"/>
      <c r="L1071" s="25"/>
      <c r="M1071" s="25"/>
      <c r="N1071" s="25"/>
      <c r="O1071" s="25"/>
      <c r="P1071" s="26"/>
      <c r="Q1071" s="25"/>
      <c r="R1071" s="26"/>
      <c r="S1071" s="25"/>
      <c r="T1071" s="25"/>
      <c r="U1071" s="25"/>
      <c r="V1071" s="26"/>
      <c r="W1071" s="25"/>
      <c r="X1071" s="25"/>
      <c r="Y1071" s="26"/>
      <c r="Z1071" s="25"/>
      <c r="AA1071" s="25"/>
      <c r="AB1071" s="26"/>
      <c r="AC1071" s="25"/>
      <c r="AD1071" s="251"/>
    </row>
    <row r="1072" spans="1:30">
      <c r="A1072" s="176"/>
      <c r="E1072" s="177" t="s">
        <v>219</v>
      </c>
      <c r="F1072" s="157">
        <v>0.17756823241112601</v>
      </c>
      <c r="G1072" s="102">
        <v>0.25261146753011687</v>
      </c>
      <c r="H1072" s="103">
        <v>0.19756664116327</v>
      </c>
      <c r="I1072" s="103">
        <v>0.15782560099573073</v>
      </c>
      <c r="J1072" s="124">
        <v>0.19272831690724881</v>
      </c>
      <c r="K1072" s="92">
        <v>0.17317129411611873</v>
      </c>
      <c r="L1072" s="92">
        <v>0.18241855409923644</v>
      </c>
      <c r="M1072" s="92">
        <v>0.14295400271207595</v>
      </c>
      <c r="N1072" s="92">
        <v>0.16919207628662586</v>
      </c>
      <c r="O1072" s="92">
        <v>0.17998454682670884</v>
      </c>
      <c r="P1072" s="78">
        <v>0.17085259585785445</v>
      </c>
      <c r="Q1072" s="79">
        <v>0.18410363158674575</v>
      </c>
      <c r="R1072" s="80">
        <v>0.17269022806192594</v>
      </c>
      <c r="S1072" s="81">
        <v>0.16600482241952746</v>
      </c>
      <c r="T1072" s="81">
        <v>0.17969552714994014</v>
      </c>
      <c r="U1072" s="81">
        <v>0.20635419666746546</v>
      </c>
      <c r="V1072" s="99">
        <v>0.18244982180173924</v>
      </c>
      <c r="W1072" s="100">
        <v>0.14031967484091859</v>
      </c>
      <c r="X1072" s="100">
        <v>0.20315086294215598</v>
      </c>
      <c r="Y1072" s="84">
        <v>0.18211582178839564</v>
      </c>
      <c r="Z1072" s="85">
        <v>0.1540595093759935</v>
      </c>
      <c r="AA1072" s="85">
        <v>0.20264152023352985</v>
      </c>
      <c r="AB1072" s="241">
        <v>0.18244561002583551</v>
      </c>
      <c r="AC1072" s="242">
        <v>0.14893788102513122</v>
      </c>
      <c r="AD1072" s="298">
        <v>0.21609852224088924</v>
      </c>
    </row>
    <row r="1073" spans="1:30">
      <c r="A1073" s="176"/>
      <c r="E1073" s="177" t="s">
        <v>281</v>
      </c>
      <c r="F1073" s="157">
        <v>0.15674315065602587</v>
      </c>
      <c r="G1073" s="102">
        <v>0.17111598254328983</v>
      </c>
      <c r="H1073" s="103">
        <v>0.1419790832759753</v>
      </c>
      <c r="I1073" s="103">
        <v>0.16305712549077928</v>
      </c>
      <c r="J1073" s="124">
        <v>0.18599730608435772</v>
      </c>
      <c r="K1073" s="92">
        <v>0.10916428771704194</v>
      </c>
      <c r="L1073" s="92">
        <v>0.15401265554624249</v>
      </c>
      <c r="M1073" s="92">
        <v>0.19482245502874079</v>
      </c>
      <c r="N1073" s="92">
        <v>0.16824115958515148</v>
      </c>
      <c r="O1073" s="92">
        <v>0.1350984690577158</v>
      </c>
      <c r="P1073" s="78">
        <v>0.13683355029790029</v>
      </c>
      <c r="Q1073" s="79">
        <v>0.17544417581279145</v>
      </c>
      <c r="R1073" s="80">
        <v>0.15325709729787226</v>
      </c>
      <c r="S1073" s="81">
        <v>0.16743449815616759</v>
      </c>
      <c r="T1073" s="81">
        <v>0.15833691532179281</v>
      </c>
      <c r="U1073" s="81">
        <v>0.1409984412409393</v>
      </c>
      <c r="V1073" s="99">
        <v>0.15848738948009733</v>
      </c>
      <c r="W1073" s="100">
        <v>0.14364866007703564</v>
      </c>
      <c r="X1073" s="100">
        <v>0.16854053332938054</v>
      </c>
      <c r="Y1073" s="84">
        <v>0.17733845315771193</v>
      </c>
      <c r="Z1073" s="85">
        <v>0.1449868286337242</v>
      </c>
      <c r="AA1073" s="85">
        <v>0.15289145822601263</v>
      </c>
      <c r="AB1073" s="241">
        <v>0.16060334898149298</v>
      </c>
      <c r="AC1073" s="242">
        <v>0.15528769072576912</v>
      </c>
      <c r="AD1073" s="298">
        <v>0.1522274415433959</v>
      </c>
    </row>
    <row r="1074" spans="1:30">
      <c r="A1074" s="176"/>
      <c r="E1074" s="177" t="s">
        <v>649</v>
      </c>
      <c r="F1074" s="157">
        <v>0.1801594494078089</v>
      </c>
      <c r="G1074" s="102">
        <v>9.2798101482211445E-2</v>
      </c>
      <c r="H1074" s="103">
        <v>0.19689508454031357</v>
      </c>
      <c r="I1074" s="103">
        <v>0.18180013980440857</v>
      </c>
      <c r="J1074" s="124">
        <v>0.19539956285267909</v>
      </c>
      <c r="K1074" s="92">
        <v>0.18063129041372611</v>
      </c>
      <c r="L1074" s="92">
        <v>0.13305823946061951</v>
      </c>
      <c r="M1074" s="92">
        <v>0.20319568947930541</v>
      </c>
      <c r="N1074" s="92">
        <v>0.17079471159970258</v>
      </c>
      <c r="O1074" s="92">
        <v>0.1744771077409617</v>
      </c>
      <c r="P1074" s="78">
        <v>0.16830437469596199</v>
      </c>
      <c r="Q1074" s="79">
        <v>0.19145365863060498</v>
      </c>
      <c r="R1074" s="80">
        <v>0.19546460869798621</v>
      </c>
      <c r="S1074" s="81">
        <v>0.17254492649439132</v>
      </c>
      <c r="T1074" s="81">
        <v>0.18062301314570609</v>
      </c>
      <c r="U1074" s="81">
        <v>0.15995638112868227</v>
      </c>
      <c r="V1074" s="99">
        <v>0.16189340196337754</v>
      </c>
      <c r="W1074" s="100">
        <v>0.18597341424723673</v>
      </c>
      <c r="X1074" s="100">
        <v>0.21235096769093181</v>
      </c>
      <c r="Y1074" s="84">
        <v>0.19809881586494671</v>
      </c>
      <c r="Z1074" s="85">
        <v>0.17335387126355833</v>
      </c>
      <c r="AA1074" s="85">
        <v>0.16801461469482765</v>
      </c>
      <c r="AB1074" s="241">
        <v>0.19803594946699887</v>
      </c>
      <c r="AC1074" s="242">
        <v>0.16849493753340186</v>
      </c>
      <c r="AD1074" s="298">
        <v>0.17040110959208582</v>
      </c>
    </row>
    <row r="1075" spans="1:30">
      <c r="A1075" s="176"/>
      <c r="E1075" s="177" t="s">
        <v>283</v>
      </c>
      <c r="F1075" s="157">
        <v>0.29660259534343708</v>
      </c>
      <c r="G1075" s="102">
        <v>0.30265269593548255</v>
      </c>
      <c r="H1075" s="103">
        <v>0.25540420914360773</v>
      </c>
      <c r="I1075" s="103">
        <v>0.31825297343457148</v>
      </c>
      <c r="J1075" s="124">
        <v>0.30469017136401677</v>
      </c>
      <c r="K1075" s="92">
        <v>0.3010391598383505</v>
      </c>
      <c r="L1075" s="92">
        <v>0.29533522460370826</v>
      </c>
      <c r="M1075" s="92">
        <v>0.26278935810202686</v>
      </c>
      <c r="N1075" s="92">
        <v>0.28499951121104128</v>
      </c>
      <c r="O1075" s="92">
        <v>0.32426507582836195</v>
      </c>
      <c r="P1075" s="78">
        <v>0.30873591168424197</v>
      </c>
      <c r="Q1075" s="79">
        <v>0.28409483781514527</v>
      </c>
      <c r="R1075" s="80">
        <v>0.29523387257918443</v>
      </c>
      <c r="S1075" s="81">
        <v>0.30882493557242902</v>
      </c>
      <c r="T1075" s="81">
        <v>0.27882849439255991</v>
      </c>
      <c r="U1075" s="81">
        <v>0.31030737673381714</v>
      </c>
      <c r="V1075" s="99">
        <v>0.28143792144233409</v>
      </c>
      <c r="W1075" s="100">
        <v>0.32168658334379779</v>
      </c>
      <c r="X1075" s="100">
        <v>0.29545083971955</v>
      </c>
      <c r="Y1075" s="84">
        <v>0.2981018114281847</v>
      </c>
      <c r="Z1075" s="85">
        <v>0.31664682130749072</v>
      </c>
      <c r="AA1075" s="85">
        <v>0.27920840249556406</v>
      </c>
      <c r="AB1075" s="241">
        <v>0.3051840838484377</v>
      </c>
      <c r="AC1075" s="242">
        <v>0.3045309603985647</v>
      </c>
      <c r="AD1075" s="298">
        <v>0.2744551686800995</v>
      </c>
    </row>
    <row r="1076" spans="1:30">
      <c r="A1076" s="176"/>
      <c r="E1076" s="177" t="s">
        <v>220</v>
      </c>
      <c r="F1076" s="157">
        <v>0.17661633764035758</v>
      </c>
      <c r="G1076" s="102">
        <v>0.17755565834724371</v>
      </c>
      <c r="H1076" s="103">
        <v>0.18383517912935937</v>
      </c>
      <c r="I1076" s="103">
        <v>0.17187755040705469</v>
      </c>
      <c r="J1076" s="124">
        <v>0.10473494401529448</v>
      </c>
      <c r="K1076" s="92">
        <v>0.22743407954947728</v>
      </c>
      <c r="L1076" s="92">
        <v>0.22540504195488584</v>
      </c>
      <c r="M1076" s="92">
        <v>0.17804598528758805</v>
      </c>
      <c r="N1076" s="92">
        <v>0.20024350577215327</v>
      </c>
      <c r="O1076" s="92">
        <v>0.17227592898727809</v>
      </c>
      <c r="P1076" s="78">
        <v>0.20554956072001412</v>
      </c>
      <c r="Q1076" s="79">
        <v>0.15017834491581469</v>
      </c>
      <c r="R1076" s="80">
        <v>0.17909735553145359</v>
      </c>
      <c r="S1076" s="81">
        <v>0.17228571856470234</v>
      </c>
      <c r="T1076" s="81">
        <v>0.18516620043351639</v>
      </c>
      <c r="U1076" s="81">
        <v>0.16303652420913312</v>
      </c>
      <c r="V1076" s="99">
        <v>0.2042579543616892</v>
      </c>
      <c r="W1076" s="100">
        <v>0.18741494942453915</v>
      </c>
      <c r="X1076" s="100">
        <v>0.11467643992509474</v>
      </c>
      <c r="Y1076" s="84">
        <v>0.13683621924416392</v>
      </c>
      <c r="Z1076" s="85">
        <v>0.19762973816642235</v>
      </c>
      <c r="AA1076" s="85">
        <v>0.18369393089500696</v>
      </c>
      <c r="AB1076" s="241">
        <v>0.14449905239150687</v>
      </c>
      <c r="AC1076" s="242">
        <v>0.20787545341279937</v>
      </c>
      <c r="AD1076" s="298">
        <v>0.17314777218594363</v>
      </c>
    </row>
    <row r="1077" spans="1:30">
      <c r="A1077" s="176"/>
      <c r="E1077" s="171" t="s">
        <v>32</v>
      </c>
      <c r="F1077" s="157">
        <v>1.2310234541244554E-2</v>
      </c>
      <c r="G1077" s="102">
        <v>3.2660941616555724E-3</v>
      </c>
      <c r="H1077" s="103">
        <v>2.4319802747474032E-2</v>
      </c>
      <c r="I1077" s="103">
        <v>7.1866098674552648E-3</v>
      </c>
      <c r="J1077" s="124">
        <v>1.6449698776403114E-2</v>
      </c>
      <c r="K1077" s="92">
        <v>8.5598883652854146E-3</v>
      </c>
      <c r="L1077" s="92">
        <v>9.7702843353075011E-3</v>
      </c>
      <c r="M1077" s="92">
        <v>1.8192509390262929E-2</v>
      </c>
      <c r="N1077" s="92">
        <v>6.5290355453255485E-3</v>
      </c>
      <c r="O1077" s="92">
        <v>1.3898871558973619E-2</v>
      </c>
      <c r="P1077" s="78">
        <v>9.7240067440271787E-3</v>
      </c>
      <c r="Q1077" s="79">
        <v>1.4725351238897864E-2</v>
      </c>
      <c r="R1077" s="80">
        <v>4.256837831577545E-3</v>
      </c>
      <c r="S1077" s="81">
        <v>1.2905098792782267E-2</v>
      </c>
      <c r="T1077" s="81">
        <v>1.7349849556484703E-2</v>
      </c>
      <c r="U1077" s="81">
        <v>1.934708001996267E-2</v>
      </c>
      <c r="V1077" s="99">
        <v>1.1473510950762624E-2</v>
      </c>
      <c r="W1077" s="100">
        <v>2.095671806647207E-2</v>
      </c>
      <c r="X1077" s="100">
        <v>5.8303563928869652E-3</v>
      </c>
      <c r="Y1077" s="84">
        <v>7.5088785165970846E-3</v>
      </c>
      <c r="Z1077" s="85">
        <v>1.3323231252810963E-2</v>
      </c>
      <c r="AA1077" s="85">
        <v>1.355007345505886E-2</v>
      </c>
      <c r="AB1077" s="241">
        <v>9.2319552857280524E-3</v>
      </c>
      <c r="AC1077" s="242">
        <v>1.4873076904333758E-2</v>
      </c>
      <c r="AD1077" s="298">
        <v>1.3669985757585917E-2</v>
      </c>
    </row>
    <row r="1078" spans="1:30">
      <c r="A1078" s="173"/>
      <c r="E1078" s="172" t="s">
        <v>28</v>
      </c>
      <c r="F1078" s="150">
        <f>(F1072*1+F1073*2+F1074*3+F1075*4+F1076*5)/SUM(F1072:F1076)</f>
        <v>3.1396750882416984</v>
      </c>
      <c r="G1078" s="24">
        <f t="shared" ref="G1078:AD1078" si="77">(G1072*1+G1073*2+G1074*3+G1075*4+G1076*5)/SUM(G1072:G1076)</f>
        <v>2.9813642288430726</v>
      </c>
      <c r="H1078" s="23">
        <f t="shared" si="77"/>
        <v>3.0881048954789456</v>
      </c>
      <c r="I1078" s="23">
        <f t="shared" si="77"/>
        <v>3.1846265860112632</v>
      </c>
      <c r="J1078" s="24">
        <f t="shared" si="77"/>
        <v>2.9417478898303702</v>
      </c>
      <c r="K1078" s="23">
        <f t="shared" si="77"/>
        <v>3.3029940381297633</v>
      </c>
      <c r="L1078" s="23">
        <f t="shared" si="77"/>
        <v>3.2295381982312983</v>
      </c>
      <c r="M1078" s="23">
        <f t="shared" si="77"/>
        <v>3.1407107498624947</v>
      </c>
      <c r="N1078" s="23">
        <f t="shared" si="77"/>
        <v>3.1800366764569943</v>
      </c>
      <c r="O1078" s="23">
        <f t="shared" si="77"/>
        <v>3.176198329035961</v>
      </c>
      <c r="P1078" s="24">
        <f t="shared" si="77"/>
        <v>3.2436656980013137</v>
      </c>
      <c r="Q1078" s="23">
        <f t="shared" si="77"/>
        <v>3.041409863444466</v>
      </c>
      <c r="R1078" s="24">
        <f t="shared" si="77"/>
        <v>3.1554527674418376</v>
      </c>
      <c r="S1078" s="23">
        <f t="shared" si="77"/>
        <v>3.1559649730925843</v>
      </c>
      <c r="T1078" s="23">
        <f t="shared" si="77"/>
        <v>3.1337535292480228</v>
      </c>
      <c r="U1078" s="23">
        <f t="shared" si="77"/>
        <v>3.0843046391764131</v>
      </c>
      <c r="V1078" s="24">
        <f t="shared" si="77"/>
        <v>3.1685000846485565</v>
      </c>
      <c r="W1078" s="23">
        <f t="shared" si="77"/>
        <v>3.2780556053623848</v>
      </c>
      <c r="X1078" s="23">
        <f t="shared" si="77"/>
        <v>2.9496680068982997</v>
      </c>
      <c r="Y1078" s="24">
        <f t="shared" si="77"/>
        <v>3.0304326683919003</v>
      </c>
      <c r="Z1078" s="23">
        <f t="shared" si="77"/>
        <v>3.2622950681034379</v>
      </c>
      <c r="AA1078" s="23">
        <f t="shared" si="77"/>
        <v>3.0896363446467117</v>
      </c>
      <c r="AB1078" s="24">
        <f t="shared" si="77"/>
        <v>3.0693276493572181</v>
      </c>
      <c r="AC1078" s="23">
        <f t="shared" si="77"/>
        <v>3.2711512681114616</v>
      </c>
      <c r="AD1078" s="234">
        <f t="shared" si="77"/>
        <v>3.0368296883419026</v>
      </c>
    </row>
    <row r="1079" spans="1:30">
      <c r="A1079" s="176"/>
      <c r="E1079" s="171"/>
      <c r="F1079" s="154"/>
      <c r="G1079" s="26"/>
      <c r="H1079" s="25"/>
      <c r="I1079" s="25"/>
      <c r="J1079" s="26"/>
      <c r="K1079" s="25"/>
      <c r="L1079" s="25"/>
      <c r="M1079" s="25"/>
      <c r="N1079" s="25"/>
      <c r="O1079" s="25"/>
      <c r="P1079" s="26"/>
      <c r="Q1079" s="25"/>
      <c r="R1079" s="26"/>
      <c r="S1079" s="25"/>
      <c r="T1079" s="25"/>
      <c r="U1079" s="25"/>
      <c r="V1079" s="26"/>
      <c r="W1079" s="25"/>
      <c r="X1079" s="25"/>
      <c r="Y1079" s="26"/>
      <c r="Z1079" s="25"/>
      <c r="AA1079" s="25"/>
      <c r="AB1079" s="26"/>
      <c r="AC1079" s="25"/>
      <c r="AD1079" s="251"/>
    </row>
    <row r="1080" spans="1:30" ht="33">
      <c r="A1080" s="180" t="s">
        <v>174</v>
      </c>
      <c r="B1080" s="16" t="s">
        <v>175</v>
      </c>
      <c r="C1080" s="16" t="s">
        <v>478</v>
      </c>
      <c r="E1080" s="174" t="s">
        <v>477</v>
      </c>
      <c r="F1080" s="154"/>
      <c r="G1080" s="26"/>
      <c r="H1080" s="25"/>
      <c r="I1080" s="25"/>
      <c r="J1080" s="26"/>
      <c r="K1080" s="25"/>
      <c r="L1080" s="25"/>
      <c r="M1080" s="25"/>
      <c r="N1080" s="25"/>
      <c r="O1080" s="25"/>
      <c r="P1080" s="26"/>
      <c r="Q1080" s="25"/>
      <c r="R1080" s="26"/>
      <c r="S1080" s="25"/>
      <c r="T1080" s="25"/>
      <c r="U1080" s="25"/>
      <c r="V1080" s="26"/>
      <c r="W1080" s="25"/>
      <c r="X1080" s="25"/>
      <c r="Y1080" s="26"/>
      <c r="Z1080" s="25"/>
      <c r="AA1080" s="25"/>
      <c r="AB1080" s="26"/>
      <c r="AC1080" s="25"/>
      <c r="AD1080" s="251"/>
    </row>
    <row r="1081" spans="1:30">
      <c r="A1081" s="176"/>
      <c r="E1081" s="177" t="s">
        <v>219</v>
      </c>
      <c r="F1081" s="157">
        <v>0.36595731511364593</v>
      </c>
      <c r="G1081" s="102">
        <v>0.4280232487983428</v>
      </c>
      <c r="H1081" s="103">
        <v>0.39435970656294617</v>
      </c>
      <c r="I1081" s="103">
        <v>0.34210227681969657</v>
      </c>
      <c r="J1081" s="124">
        <v>0.40695128471061187</v>
      </c>
      <c r="K1081" s="92">
        <v>0.36440961452896803</v>
      </c>
      <c r="L1081" s="92">
        <v>0.31771730420285715</v>
      </c>
      <c r="M1081" s="92">
        <v>0.30333940352150918</v>
      </c>
      <c r="N1081" s="92">
        <v>0.35926261656772485</v>
      </c>
      <c r="O1081" s="92">
        <v>0.38493122377653788</v>
      </c>
      <c r="P1081" s="78">
        <v>0.38155550345797679</v>
      </c>
      <c r="Q1081" s="79">
        <v>0.35156152594733259</v>
      </c>
      <c r="R1081" s="80">
        <v>0.33713055839985684</v>
      </c>
      <c r="S1081" s="81">
        <v>0.36853995493232938</v>
      </c>
      <c r="T1081" s="81">
        <v>0.38749765829629707</v>
      </c>
      <c r="U1081" s="81">
        <v>0.38357480488072992</v>
      </c>
      <c r="V1081" s="99">
        <v>0.3636548256440022</v>
      </c>
      <c r="W1081" s="100">
        <v>0.33540402118354673</v>
      </c>
      <c r="X1081" s="100">
        <v>0.39178759715201911</v>
      </c>
      <c r="Y1081" s="84">
        <v>0.38464226793486522</v>
      </c>
      <c r="Z1081" s="85">
        <v>0.34905080217250356</v>
      </c>
      <c r="AA1081" s="85">
        <v>0.37179671856531921</v>
      </c>
      <c r="AB1081" s="241">
        <v>0.38069723793921539</v>
      </c>
      <c r="AC1081" s="242">
        <v>0.35290314615794466</v>
      </c>
      <c r="AD1081" s="298">
        <v>0.37308543834226737</v>
      </c>
    </row>
    <row r="1082" spans="1:30">
      <c r="A1082" s="176"/>
      <c r="E1082" s="177" t="s">
        <v>281</v>
      </c>
      <c r="F1082" s="157">
        <v>0.25482980939602684</v>
      </c>
      <c r="G1082" s="102">
        <v>0.31385877762805947</v>
      </c>
      <c r="H1082" s="103">
        <v>0.22523854069223576</v>
      </c>
      <c r="I1082" s="103">
        <v>0.26344139232195812</v>
      </c>
      <c r="J1082" s="124">
        <v>0.26431733041649902</v>
      </c>
      <c r="K1082" s="92">
        <v>0.22159793965100077</v>
      </c>
      <c r="L1082" s="92">
        <v>0.28282014202949274</v>
      </c>
      <c r="M1082" s="92">
        <v>0.33346033727045538</v>
      </c>
      <c r="N1082" s="92">
        <v>0.20768013934805019</v>
      </c>
      <c r="O1082" s="92">
        <v>0.2387087499887694</v>
      </c>
      <c r="P1082" s="78">
        <v>0.25148022245666135</v>
      </c>
      <c r="Q1082" s="79">
        <v>0.25720320888146303</v>
      </c>
      <c r="R1082" s="80">
        <v>0.24586593233987139</v>
      </c>
      <c r="S1082" s="81">
        <v>0.26164248157893522</v>
      </c>
      <c r="T1082" s="81">
        <v>0.25521639640820004</v>
      </c>
      <c r="U1082" s="81">
        <v>0.26091238869957128</v>
      </c>
      <c r="V1082" s="99">
        <v>0.24441242210485808</v>
      </c>
      <c r="W1082" s="100">
        <v>0.26296069921593201</v>
      </c>
      <c r="X1082" s="100">
        <v>0.27176995785344066</v>
      </c>
      <c r="Y1082" s="84">
        <v>0.30579775909183199</v>
      </c>
      <c r="Z1082" s="85">
        <v>0.23202965872935744</v>
      </c>
      <c r="AA1082" s="85">
        <v>0.22995799710186682</v>
      </c>
      <c r="AB1082" s="241">
        <v>0.27659521744517407</v>
      </c>
      <c r="AC1082" s="242">
        <v>0.22716485165884784</v>
      </c>
      <c r="AD1082" s="298">
        <v>0.25553150777124223</v>
      </c>
    </row>
    <row r="1083" spans="1:30">
      <c r="A1083" s="176"/>
      <c r="E1083" s="177" t="s">
        <v>649</v>
      </c>
      <c r="F1083" s="157">
        <v>0.20396925927917361</v>
      </c>
      <c r="G1083" s="102">
        <v>9.244816282203408E-2</v>
      </c>
      <c r="H1083" s="103">
        <v>0.21224459652405103</v>
      </c>
      <c r="I1083" s="103">
        <v>0.2138072514782306</v>
      </c>
      <c r="J1083" s="124">
        <v>0.1744877120797369</v>
      </c>
      <c r="K1083" s="92">
        <v>0.24220575992690482</v>
      </c>
      <c r="L1083" s="92">
        <v>0.17992935368291132</v>
      </c>
      <c r="M1083" s="92">
        <v>0.19392601170636289</v>
      </c>
      <c r="N1083" s="92">
        <v>0.23026495088455204</v>
      </c>
      <c r="O1083" s="92">
        <v>0.21117130715254756</v>
      </c>
      <c r="P1083" s="78">
        <v>0.19517315932742027</v>
      </c>
      <c r="Q1083" s="79">
        <v>0.21247787253495973</v>
      </c>
      <c r="R1083" s="80">
        <v>0.21983577059577894</v>
      </c>
      <c r="S1083" s="81">
        <v>0.20073546014644689</v>
      </c>
      <c r="T1083" s="81">
        <v>0.20151294172002307</v>
      </c>
      <c r="U1083" s="81">
        <v>0.17975156645047818</v>
      </c>
      <c r="V1083" s="99">
        <v>0.19648191629257358</v>
      </c>
      <c r="W1083" s="100">
        <v>0.24185403444568737</v>
      </c>
      <c r="X1083" s="100">
        <v>0.18560420773856287</v>
      </c>
      <c r="Y1083" s="84">
        <v>0.18600380992110557</v>
      </c>
      <c r="Z1083" s="85">
        <v>0.22979590849050385</v>
      </c>
      <c r="AA1083" s="85">
        <v>0.19187874012292741</v>
      </c>
      <c r="AB1083" s="241">
        <v>0.20330217468118594</v>
      </c>
      <c r="AC1083" s="242">
        <v>0.21871629348546479</v>
      </c>
      <c r="AD1083" s="298">
        <v>0.18353964345538101</v>
      </c>
    </row>
    <row r="1084" spans="1:30">
      <c r="A1084" s="176"/>
      <c r="E1084" s="177" t="s">
        <v>283</v>
      </c>
      <c r="F1084" s="157">
        <v>0.1297721330313947</v>
      </c>
      <c r="G1084" s="102">
        <v>0.13785572069263721</v>
      </c>
      <c r="H1084" s="103">
        <v>0.10480921668061642</v>
      </c>
      <c r="I1084" s="103">
        <v>0.14219513421053859</v>
      </c>
      <c r="J1084" s="124">
        <v>0.11616991693445247</v>
      </c>
      <c r="K1084" s="92">
        <v>0.13462743862634741</v>
      </c>
      <c r="L1084" s="92">
        <v>0.14783225414252688</v>
      </c>
      <c r="M1084" s="92">
        <v>0.11831766784770328</v>
      </c>
      <c r="N1084" s="92">
        <v>0.14565189055964356</v>
      </c>
      <c r="O1084" s="92">
        <v>0.13452467588474704</v>
      </c>
      <c r="P1084" s="78">
        <v>0.13129566678388621</v>
      </c>
      <c r="Q1084" s="79">
        <v>0.12860039981521046</v>
      </c>
      <c r="R1084" s="80">
        <v>0.15674563330715471</v>
      </c>
      <c r="S1084" s="81">
        <v>0.13066398779762864</v>
      </c>
      <c r="T1084" s="81">
        <v>0.10672882094212915</v>
      </c>
      <c r="U1084" s="81">
        <v>0.11250082444762009</v>
      </c>
      <c r="V1084" s="99">
        <v>0.12664048328521624</v>
      </c>
      <c r="W1084" s="100">
        <v>0.13656545154705754</v>
      </c>
      <c r="X1084" s="100">
        <v>0.12914857032743873</v>
      </c>
      <c r="Y1084" s="84">
        <v>9.8172591423128688E-2</v>
      </c>
      <c r="Z1084" s="85">
        <v>0.14730068347583886</v>
      </c>
      <c r="AA1084" s="85">
        <v>0.14120624539117643</v>
      </c>
      <c r="AB1084" s="241">
        <v>0.11482904041446973</v>
      </c>
      <c r="AC1084" s="242">
        <v>0.14501273537705814</v>
      </c>
      <c r="AD1084" s="298">
        <v>0.12974255625877734</v>
      </c>
    </row>
    <row r="1085" spans="1:30">
      <c r="A1085" s="176"/>
      <c r="E1085" s="177" t="s">
        <v>220</v>
      </c>
      <c r="F1085" s="157">
        <v>3.1792337577730236E-2</v>
      </c>
      <c r="G1085" s="102">
        <v>2.7814090058926454E-2</v>
      </c>
      <c r="H1085" s="103">
        <v>3.7420117177883905E-2</v>
      </c>
      <c r="I1085" s="103">
        <v>2.9423667545668272E-2</v>
      </c>
      <c r="J1085" s="124">
        <v>1.8037522126568697E-2</v>
      </c>
      <c r="K1085" s="92">
        <v>3.3396230704526339E-2</v>
      </c>
      <c r="L1085" s="92">
        <v>4.8347134080630759E-2</v>
      </c>
      <c r="M1085" s="92">
        <v>3.4447067859103633E-2</v>
      </c>
      <c r="N1085" s="92">
        <v>4.8922896448757601E-2</v>
      </c>
      <c r="O1085" s="92">
        <v>2.4815144245887356E-2</v>
      </c>
      <c r="P1085" s="78">
        <v>2.8523424373852226E-2</v>
      </c>
      <c r="Q1085" s="79">
        <v>3.4873908835145191E-2</v>
      </c>
      <c r="R1085" s="80">
        <v>3.2485013569802469E-2</v>
      </c>
      <c r="S1085" s="81">
        <v>2.9956406936181783E-2</v>
      </c>
      <c r="T1085" s="81">
        <v>2.9512937122813311E-2</v>
      </c>
      <c r="U1085" s="81">
        <v>3.8122457953171374E-2</v>
      </c>
      <c r="V1085" s="99">
        <v>5.1551509514144916E-2</v>
      </c>
      <c r="W1085" s="100">
        <v>9.3321903546437351E-3</v>
      </c>
      <c r="X1085" s="100">
        <v>1.5034166876658317E-2</v>
      </c>
      <c r="Y1085" s="84">
        <v>1.5291829527665198E-2</v>
      </c>
      <c r="Z1085" s="85">
        <v>3.0495655576907511E-2</v>
      </c>
      <c r="AA1085" s="85">
        <v>4.6438816287165133E-2</v>
      </c>
      <c r="AB1085" s="241">
        <v>1.3895198630671311E-2</v>
      </c>
      <c r="AC1085" s="242">
        <v>4.3750243661550857E-2</v>
      </c>
      <c r="AD1085" s="298">
        <v>3.7256267841821039E-2</v>
      </c>
    </row>
    <row r="1086" spans="1:30">
      <c r="A1086" s="176"/>
      <c r="E1086" s="171" t="s">
        <v>32</v>
      </c>
      <c r="F1086" s="157">
        <v>1.3679145602028708E-2</v>
      </c>
      <c r="G1086" s="107"/>
      <c r="H1086" s="103">
        <v>2.5927822362266751E-2</v>
      </c>
      <c r="I1086" s="103">
        <v>9.0302776239078765E-3</v>
      </c>
      <c r="J1086" s="124">
        <v>2.0036233732131085E-2</v>
      </c>
      <c r="K1086" s="92">
        <v>3.7630165622527002E-3</v>
      </c>
      <c r="L1086" s="92">
        <v>2.3353811861581114E-2</v>
      </c>
      <c r="M1086" s="92">
        <v>1.650951179486564E-2</v>
      </c>
      <c r="N1086" s="92">
        <v>8.2175061912717878E-3</v>
      </c>
      <c r="O1086" s="92">
        <v>5.8488989515107399E-3</v>
      </c>
      <c r="P1086" s="78">
        <v>1.1972023600203181E-2</v>
      </c>
      <c r="Q1086" s="79">
        <v>1.5283083985889017E-2</v>
      </c>
      <c r="R1086" s="80">
        <v>7.9370917875356637E-3</v>
      </c>
      <c r="S1086" s="81">
        <v>8.4617086084780684E-3</v>
      </c>
      <c r="T1086" s="81">
        <v>1.9531245510537379E-2</v>
      </c>
      <c r="U1086" s="81">
        <v>2.5137957568429153E-2</v>
      </c>
      <c r="V1086" s="99">
        <v>1.7258843159205072E-2</v>
      </c>
      <c r="W1086" s="100">
        <v>1.3883603253132622E-2</v>
      </c>
      <c r="X1086" s="100">
        <v>6.65550005188029E-3</v>
      </c>
      <c r="Y1086" s="84">
        <v>1.0091742101403369E-2</v>
      </c>
      <c r="Z1086" s="85">
        <v>1.1327291554888758E-2</v>
      </c>
      <c r="AA1086" s="85">
        <v>1.8721482531545101E-2</v>
      </c>
      <c r="AB1086" s="241">
        <v>1.0681130889283534E-2</v>
      </c>
      <c r="AC1086" s="242">
        <v>1.2452729659133735E-2</v>
      </c>
      <c r="AD1086" s="298">
        <v>2.0844586330510926E-2</v>
      </c>
    </row>
    <row r="1087" spans="1:30">
      <c r="A1087" s="173"/>
      <c r="E1087" s="172" t="s">
        <v>28</v>
      </c>
      <c r="F1087" s="150">
        <f>(F1081*1+F1082*2+F1083*3+F1084*4+F1085*5)/SUM(F1081:F1085)</f>
        <v>2.1956089867726356</v>
      </c>
      <c r="G1087" s="24">
        <f t="shared" ref="G1087:AD1087" si="78">(G1081*1+G1082*2+G1083*3+G1084*4+G1085*5)/SUM(G1081:G1085)</f>
        <v>2.0235786255857455</v>
      </c>
      <c r="H1087" s="23">
        <f t="shared" si="78"/>
        <v>2.1434838999250925</v>
      </c>
      <c r="I1087" s="23">
        <f t="shared" si="78"/>
        <v>2.2465930494129411</v>
      </c>
      <c r="J1087" s="24">
        <f t="shared" si="78"/>
        <v>2.0550926773786231</v>
      </c>
      <c r="K1087" s="23">
        <f t="shared" si="78"/>
        <v>2.248173596116712</v>
      </c>
      <c r="L1087" s="23">
        <f t="shared" si="78"/>
        <v>2.3101614112521047</v>
      </c>
      <c r="M1087" s="23">
        <f t="shared" si="78"/>
        <v>2.2344335305960583</v>
      </c>
      <c r="N1087" s="23">
        <f t="shared" si="78"/>
        <v>2.3116356728534817</v>
      </c>
      <c r="O1087" s="23">
        <f t="shared" si="78"/>
        <v>2.1707334707009363</v>
      </c>
      <c r="P1087" s="24">
        <f t="shared" si="78"/>
        <v>2.1637395563921866</v>
      </c>
      <c r="Q1087" s="23">
        <f t="shared" si="78"/>
        <v>2.2261958427860411</v>
      </c>
      <c r="R1087" s="24">
        <f t="shared" si="78"/>
        <v>2.2960009058787922</v>
      </c>
      <c r="S1087" s="23">
        <f t="shared" si="78"/>
        <v>2.184957760290374</v>
      </c>
      <c r="T1087" s="23">
        <f t="shared" si="78"/>
        <v>2.1183227269050833</v>
      </c>
      <c r="U1087" s="23">
        <f t="shared" si="78"/>
        <v>2.1390409908528336</v>
      </c>
      <c r="V1087" s="24">
        <f t="shared" si="78"/>
        <v>2.2449908443189814</v>
      </c>
      <c r="W1087" s="23">
        <f t="shared" si="78"/>
        <v>2.2104999857065266</v>
      </c>
      <c r="X1087" s="23">
        <f t="shared" si="78"/>
        <v>2.0978676097531861</v>
      </c>
      <c r="Y1087" s="24">
        <f t="shared" si="78"/>
        <v>2.0440265176775174</v>
      </c>
      <c r="Z1087" s="23">
        <f t="shared" si="78"/>
        <v>2.2698905691652502</v>
      </c>
      <c r="AA1087" s="23">
        <f t="shared" si="78"/>
        <v>2.2464243911354456</v>
      </c>
      <c r="AB1087" s="24">
        <f t="shared" si="78"/>
        <v>2.094962924893339</v>
      </c>
      <c r="AC1087" s="23">
        <f t="shared" si="78"/>
        <v>2.2907094755749724</v>
      </c>
      <c r="AD1087" s="234">
        <f t="shared" si="78"/>
        <v>2.1855763841157363</v>
      </c>
    </row>
    <row r="1088" spans="1:30">
      <c r="A1088" s="176"/>
      <c r="E1088" s="171"/>
      <c r="F1088" s="154"/>
      <c r="G1088" s="26"/>
      <c r="H1088" s="25"/>
      <c r="I1088" s="25"/>
      <c r="J1088" s="26"/>
      <c r="K1088" s="25"/>
      <c r="L1088" s="25"/>
      <c r="M1088" s="25"/>
      <c r="N1088" s="25"/>
      <c r="O1088" s="25"/>
      <c r="P1088" s="26"/>
      <c r="Q1088" s="25"/>
      <c r="R1088" s="26"/>
      <c r="S1088" s="25"/>
      <c r="T1088" s="25"/>
      <c r="U1088" s="25"/>
      <c r="V1088" s="26"/>
      <c r="W1088" s="25"/>
      <c r="X1088" s="25"/>
      <c r="Y1088" s="26"/>
      <c r="Z1088" s="25"/>
      <c r="AA1088" s="25"/>
      <c r="AB1088" s="26"/>
      <c r="AC1088" s="25"/>
      <c r="AD1088" s="251"/>
    </row>
    <row r="1089" spans="1:30" ht="33">
      <c r="A1089" s="173"/>
      <c r="C1089" s="13" t="s">
        <v>483</v>
      </c>
      <c r="E1089" s="174" t="s">
        <v>482</v>
      </c>
      <c r="F1089" s="150"/>
      <c r="G1089" s="24"/>
      <c r="H1089" s="23"/>
      <c r="I1089" s="23"/>
      <c r="J1089" s="24"/>
      <c r="K1089" s="23"/>
      <c r="L1089" s="23"/>
      <c r="M1089" s="23"/>
      <c r="N1089" s="23"/>
      <c r="O1089" s="23"/>
      <c r="P1089" s="24"/>
      <c r="Q1089" s="23"/>
      <c r="R1089" s="24"/>
      <c r="S1089" s="23"/>
      <c r="T1089" s="23"/>
      <c r="U1089" s="23"/>
      <c r="V1089" s="24"/>
      <c r="W1089" s="23"/>
      <c r="X1089" s="23"/>
      <c r="Y1089" s="24"/>
      <c r="Z1089" s="23"/>
      <c r="AA1089" s="23"/>
      <c r="AB1089" s="24"/>
      <c r="AC1089" s="23"/>
      <c r="AD1089" s="234"/>
    </row>
    <row r="1090" spans="1:30">
      <c r="A1090" s="173"/>
      <c r="E1090" s="177" t="s">
        <v>219</v>
      </c>
      <c r="F1090" s="157">
        <v>0.18873713105480883</v>
      </c>
      <c r="G1090" s="102">
        <v>0.24635780768581014</v>
      </c>
      <c r="H1090" s="103">
        <v>0.22101893454883112</v>
      </c>
      <c r="I1090" s="103">
        <v>0.16480329975542013</v>
      </c>
      <c r="J1090" s="124">
        <v>0.2045222266931902</v>
      </c>
      <c r="K1090" s="92">
        <v>0.17220366212491584</v>
      </c>
      <c r="L1090" s="92">
        <v>0.19408075011858764</v>
      </c>
      <c r="M1090" s="92">
        <v>0.15748388200034202</v>
      </c>
      <c r="N1090" s="92">
        <v>0.2034446086897275</v>
      </c>
      <c r="O1090" s="92">
        <v>0.20395676666397133</v>
      </c>
      <c r="P1090" s="78">
        <v>0.17463954987691946</v>
      </c>
      <c r="Q1090" s="79">
        <v>0.20115872998664069</v>
      </c>
      <c r="R1090" s="80">
        <v>0.19747472688935702</v>
      </c>
      <c r="S1090" s="81">
        <v>0.15846032616459377</v>
      </c>
      <c r="T1090" s="81">
        <v>0.19748785763377291</v>
      </c>
      <c r="U1090" s="81">
        <v>0.21045307044928896</v>
      </c>
      <c r="V1090" s="99">
        <v>0.20165624825672096</v>
      </c>
      <c r="W1090" s="100">
        <v>0.15849947271914189</v>
      </c>
      <c r="X1090" s="100">
        <v>0.18667516515225629</v>
      </c>
      <c r="Y1090" s="84">
        <v>0.18625080852470732</v>
      </c>
      <c r="Z1090" s="85">
        <v>0.16888470193994989</v>
      </c>
      <c r="AA1090" s="85">
        <v>0.21391332883699765</v>
      </c>
      <c r="AB1090" s="241">
        <v>0.17690037950228757</v>
      </c>
      <c r="AC1090" s="242">
        <v>0.17657474143490429</v>
      </c>
      <c r="AD1090" s="298">
        <v>0.22502793851044278</v>
      </c>
    </row>
    <row r="1091" spans="1:30">
      <c r="A1091" s="173"/>
      <c r="E1091" s="177" t="s">
        <v>281</v>
      </c>
      <c r="F1091" s="157">
        <v>0.14235906721189864</v>
      </c>
      <c r="G1091" s="102">
        <v>0.13883369399953341</v>
      </c>
      <c r="H1091" s="103">
        <v>0.13422467212380274</v>
      </c>
      <c r="I1091" s="103">
        <v>0.14745367491605521</v>
      </c>
      <c r="J1091" s="124">
        <v>0.18467868538427973</v>
      </c>
      <c r="K1091" s="92">
        <v>9.2653016154140941E-2</v>
      </c>
      <c r="L1091" s="92">
        <v>0.14951712958059124</v>
      </c>
      <c r="M1091" s="92">
        <v>0.16157000867026877</v>
      </c>
      <c r="N1091" s="92">
        <v>0.1291076543897432</v>
      </c>
      <c r="O1091" s="92">
        <v>0.10707707788649003</v>
      </c>
      <c r="P1091" s="78">
        <v>0.12538715013219762</v>
      </c>
      <c r="Q1091" s="79">
        <v>0.15767895024050363</v>
      </c>
      <c r="R1091" s="80">
        <v>0.1311487795639972</v>
      </c>
      <c r="S1091" s="81">
        <v>0.14991912703276852</v>
      </c>
      <c r="T1091" s="81">
        <v>0.14831615894374631</v>
      </c>
      <c r="U1091" s="81">
        <v>0.14132948739370169</v>
      </c>
      <c r="V1091" s="99">
        <v>0.14348134307542937</v>
      </c>
      <c r="W1091" s="100">
        <v>0.11869521372493494</v>
      </c>
      <c r="X1091" s="100">
        <v>0.16412823819476355</v>
      </c>
      <c r="Y1091" s="84">
        <v>0.16619939578380025</v>
      </c>
      <c r="Z1091" s="85">
        <v>0.1249064403266599</v>
      </c>
      <c r="AA1091" s="85">
        <v>0.14159546143565391</v>
      </c>
      <c r="AB1091" s="241">
        <v>0.14466149956175975</v>
      </c>
      <c r="AC1091" s="242">
        <v>0.14028060018615712</v>
      </c>
      <c r="AD1091" s="298">
        <v>0.13477289095288947</v>
      </c>
    </row>
    <row r="1092" spans="1:30">
      <c r="A1092" s="173"/>
      <c r="E1092" s="177" t="s">
        <v>649</v>
      </c>
      <c r="F1092" s="157">
        <v>0.16203749871439499</v>
      </c>
      <c r="G1092" s="102">
        <v>0.11498950179796794</v>
      </c>
      <c r="H1092" s="103">
        <v>0.17529498764709994</v>
      </c>
      <c r="I1092" s="103">
        <v>0.16026924511876633</v>
      </c>
      <c r="J1092" s="124">
        <v>0.15140051497994678</v>
      </c>
      <c r="K1092" s="92">
        <v>0.18225209640088078</v>
      </c>
      <c r="L1092" s="92">
        <v>0.13569418667305275</v>
      </c>
      <c r="M1092" s="92">
        <v>0.17580244987594615</v>
      </c>
      <c r="N1092" s="92">
        <v>0.15711953929691827</v>
      </c>
      <c r="O1092" s="92">
        <v>0.1719270819295077</v>
      </c>
      <c r="P1092" s="78">
        <v>0.14722775758996601</v>
      </c>
      <c r="Q1092" s="79">
        <v>0.17603082879490395</v>
      </c>
      <c r="R1092" s="80">
        <v>0.18612183384017075</v>
      </c>
      <c r="S1092" s="81">
        <v>0.1710497818042736</v>
      </c>
      <c r="T1092" s="81">
        <v>0.12565768756019466</v>
      </c>
      <c r="U1092" s="81">
        <v>0.16116670917133485</v>
      </c>
      <c r="V1092" s="99">
        <v>0.15870812134538204</v>
      </c>
      <c r="W1092" s="100">
        <v>0.19358447193110367</v>
      </c>
      <c r="X1092" s="100">
        <v>0.13968273967458705</v>
      </c>
      <c r="Y1092" s="84">
        <v>0.13982623514283843</v>
      </c>
      <c r="Z1092" s="85">
        <v>0.15783026668991926</v>
      </c>
      <c r="AA1092" s="85">
        <v>0.17780495506367211</v>
      </c>
      <c r="AB1092" s="241">
        <v>0.14682287292868385</v>
      </c>
      <c r="AC1092" s="242">
        <v>0.16098936175397047</v>
      </c>
      <c r="AD1092" s="298">
        <v>0.16888022450145279</v>
      </c>
    </row>
    <row r="1093" spans="1:30">
      <c r="A1093" s="173"/>
      <c r="E1093" s="177" t="s">
        <v>283</v>
      </c>
      <c r="F1093" s="157">
        <v>0.27854910604732963</v>
      </c>
      <c r="G1093" s="102">
        <v>0.34520179877239415</v>
      </c>
      <c r="H1093" s="103">
        <v>0.25240386745717347</v>
      </c>
      <c r="I1093" s="103">
        <v>0.28442513368983957</v>
      </c>
      <c r="J1093" s="124">
        <v>0.26877098127671956</v>
      </c>
      <c r="K1093" s="92">
        <v>0.29627183818578234</v>
      </c>
      <c r="L1093" s="92">
        <v>0.27371407255260455</v>
      </c>
      <c r="M1093" s="92">
        <v>0.26283214779658171</v>
      </c>
      <c r="N1093" s="92">
        <v>0.27217089145690831</v>
      </c>
      <c r="O1093" s="92">
        <v>0.30974906336756419</v>
      </c>
      <c r="P1093" s="78">
        <v>0.29119746284791415</v>
      </c>
      <c r="Q1093" s="79">
        <v>0.26713129100999478</v>
      </c>
      <c r="R1093" s="80">
        <v>0.28243353537241367</v>
      </c>
      <c r="S1093" s="81">
        <v>0.27388517421097014</v>
      </c>
      <c r="T1093" s="81">
        <v>0.28160175797097786</v>
      </c>
      <c r="U1093" s="81">
        <v>0.2730162778222367</v>
      </c>
      <c r="V1093" s="99">
        <v>0.26139375823062744</v>
      </c>
      <c r="W1093" s="100">
        <v>0.28255462770639872</v>
      </c>
      <c r="X1093" s="100">
        <v>0.30777611431451313</v>
      </c>
      <c r="Y1093" s="84">
        <v>0.30199493416972417</v>
      </c>
      <c r="Z1093" s="85">
        <v>0.30263268785155284</v>
      </c>
      <c r="AA1093" s="85">
        <v>0.23936118962739245</v>
      </c>
      <c r="AB1093" s="241">
        <v>0.31138552751735754</v>
      </c>
      <c r="AC1093" s="242">
        <v>0.27498379653318911</v>
      </c>
      <c r="AD1093" s="298">
        <v>0.25519035438448356</v>
      </c>
    </row>
    <row r="1094" spans="1:30">
      <c r="A1094" s="173"/>
      <c r="E1094" s="177" t="s">
        <v>220</v>
      </c>
      <c r="F1094" s="157">
        <v>0.19811384161283796</v>
      </c>
      <c r="G1094" s="102">
        <v>0.14305308631050545</v>
      </c>
      <c r="H1094" s="103">
        <v>0.1766587793227519</v>
      </c>
      <c r="I1094" s="103">
        <v>0.21573291050035237</v>
      </c>
      <c r="J1094" s="124">
        <v>0.15253494439312276</v>
      </c>
      <c r="K1094" s="92">
        <v>0.22876047659154339</v>
      </c>
      <c r="L1094" s="92">
        <v>0.2318284601108046</v>
      </c>
      <c r="M1094" s="92">
        <v>0.19808714070136171</v>
      </c>
      <c r="N1094" s="92">
        <v>0.2207565223315984</v>
      </c>
      <c r="O1094" s="92">
        <v>0.17716503598285763</v>
      </c>
      <c r="P1094" s="78">
        <v>0.23052397139842923</v>
      </c>
      <c r="Q1094" s="79">
        <v>0.16850010781404903</v>
      </c>
      <c r="R1094" s="80">
        <v>0.19162530283494264</v>
      </c>
      <c r="S1094" s="81">
        <v>0.20775021082269235</v>
      </c>
      <c r="T1094" s="81">
        <v>0.20868319974623431</v>
      </c>
      <c r="U1094" s="81">
        <v>0.1738565511419099</v>
      </c>
      <c r="V1094" s="99">
        <v>0.20890640856004056</v>
      </c>
      <c r="W1094" s="100">
        <v>0.20776019035928137</v>
      </c>
      <c r="X1094" s="100">
        <v>0.17084797098656548</v>
      </c>
      <c r="Y1094" s="84">
        <v>0.1696720302041532</v>
      </c>
      <c r="Z1094" s="85">
        <v>0.21867555382737291</v>
      </c>
      <c r="AA1094" s="85">
        <v>0.19969835756552995</v>
      </c>
      <c r="AB1094" s="241">
        <v>0.18075138699596635</v>
      </c>
      <c r="AC1094" s="242">
        <v>0.21751387650278015</v>
      </c>
      <c r="AD1094" s="298">
        <v>0.19680880125164527</v>
      </c>
    </row>
    <row r="1095" spans="1:30">
      <c r="A1095" s="173"/>
      <c r="E1095" s="171" t="s">
        <v>32</v>
      </c>
      <c r="F1095" s="157">
        <v>3.0203355358729908E-2</v>
      </c>
      <c r="G1095" s="102">
        <v>1.1564111433788927E-2</v>
      </c>
      <c r="H1095" s="103">
        <v>4.0398758900340809E-2</v>
      </c>
      <c r="I1095" s="103">
        <v>2.7315736019566394E-2</v>
      </c>
      <c r="J1095" s="124">
        <v>3.8092647272741011E-2</v>
      </c>
      <c r="K1095" s="92">
        <v>2.78589105427367E-2</v>
      </c>
      <c r="L1095" s="92">
        <v>1.5165400964359234E-2</v>
      </c>
      <c r="M1095" s="92">
        <v>4.4224370955499623E-2</v>
      </c>
      <c r="N1095" s="92">
        <v>1.7400783835104319E-2</v>
      </c>
      <c r="O1095" s="92">
        <v>3.0124974169609086E-2</v>
      </c>
      <c r="P1095" s="78">
        <v>3.1024108154573512E-2</v>
      </c>
      <c r="Q1095" s="79">
        <v>2.9500092153907868E-2</v>
      </c>
      <c r="R1095" s="80">
        <v>1.119582149911871E-2</v>
      </c>
      <c r="S1095" s="81">
        <v>3.8935379964701602E-2</v>
      </c>
      <c r="T1095" s="81">
        <v>3.8253338145073978E-2</v>
      </c>
      <c r="U1095" s="81">
        <v>4.0177904021527884E-2</v>
      </c>
      <c r="V1095" s="99">
        <v>2.5854120531799602E-2</v>
      </c>
      <c r="W1095" s="100">
        <v>3.8906023559139385E-2</v>
      </c>
      <c r="X1095" s="100">
        <v>3.0889771677314479E-2</v>
      </c>
      <c r="Y1095" s="84">
        <v>3.6056596174776689E-2</v>
      </c>
      <c r="Z1095" s="85">
        <v>2.7070349364545204E-2</v>
      </c>
      <c r="AA1095" s="85">
        <v>2.7626707470753943E-2</v>
      </c>
      <c r="AB1095" s="241">
        <v>3.9478333493944945E-2</v>
      </c>
      <c r="AC1095" s="242">
        <v>2.9657623588998861E-2</v>
      </c>
      <c r="AD1095" s="298">
        <v>1.9319790399086101E-2</v>
      </c>
    </row>
    <row r="1096" spans="1:30">
      <c r="A1096" s="173"/>
      <c r="E1096" s="172" t="s">
        <v>28</v>
      </c>
      <c r="F1096" s="158">
        <f>(F1090*1+F1091*2+F1092*3+F1093*4+F1094*5)/SUM(F1090:F1094)</f>
        <v>3.1597690204515017</v>
      </c>
      <c r="G1096" s="69">
        <f t="shared" ref="G1096:AD1096" si="79">(G1090*1+G1091*2+G1092*3+G1093*4+G1094*5)/SUM(G1090:G1094)</f>
        <v>2.9997558385115908</v>
      </c>
      <c r="H1096" s="70">
        <f t="shared" si="79"/>
        <v>3.0306990900172801</v>
      </c>
      <c r="I1096" s="70">
        <f t="shared" si="79"/>
        <v>3.2455377239128991</v>
      </c>
      <c r="J1096" s="69">
        <f t="shared" si="79"/>
        <v>2.9793303703820087</v>
      </c>
      <c r="K1096" s="70">
        <f t="shared" si="79"/>
        <v>3.3258091386114796</v>
      </c>
      <c r="L1096" s="70">
        <f t="shared" si="79"/>
        <v>3.2027674120628862</v>
      </c>
      <c r="M1096" s="70">
        <f t="shared" si="79"/>
        <v>3.1909116020365245</v>
      </c>
      <c r="N1096" s="70">
        <f t="shared" si="79"/>
        <v>3.1808337126956228</v>
      </c>
      <c r="O1096" s="70">
        <f t="shared" si="79"/>
        <v>3.1537193144974527</v>
      </c>
      <c r="P1096" s="69">
        <f t="shared" si="79"/>
        <v>3.2864665241878033</v>
      </c>
      <c r="Q1096" s="70">
        <f t="shared" si="79"/>
        <v>3.0454766621485416</v>
      </c>
      <c r="R1096" s="69">
        <f t="shared" si="79"/>
        <v>3.1411663813063702</v>
      </c>
      <c r="S1096" s="70">
        <f t="shared" si="79"/>
        <v>3.2315617616703287</v>
      </c>
      <c r="T1096" s="70">
        <f t="shared" si="79"/>
        <v>3.1618682855128402</v>
      </c>
      <c r="U1096" s="70">
        <f t="shared" si="79"/>
        <v>3.0609422850951837</v>
      </c>
      <c r="V1096" s="69">
        <f t="shared" si="79"/>
        <v>3.1359270090370073</v>
      </c>
      <c r="W1096" s="70">
        <f t="shared" si="79"/>
        <v>3.2730022824962401</v>
      </c>
      <c r="X1096" s="70">
        <f t="shared" si="79"/>
        <v>3.1155632089264023</v>
      </c>
      <c r="Y1096" s="69">
        <f t="shared" si="79"/>
        <v>3.1064771866662673</v>
      </c>
      <c r="Z1096" s="70">
        <f t="shared" si="79"/>
        <v>3.2850236408342779</v>
      </c>
      <c r="AA1096" s="70">
        <f t="shared" si="79"/>
        <v>3.071305728141148</v>
      </c>
      <c r="AB1096" s="69">
        <f t="shared" si="79"/>
        <v>3.1815951154724482</v>
      </c>
      <c r="AC1096" s="70">
        <f t="shared" si="79"/>
        <v>3.2232010801010791</v>
      </c>
      <c r="AD1096" s="301">
        <f t="shared" si="79"/>
        <v>3.0652396043966621</v>
      </c>
    </row>
    <row r="1097" spans="1:30">
      <c r="A1097" s="173"/>
      <c r="E1097" s="172"/>
      <c r="F1097" s="150"/>
      <c r="G1097" s="24"/>
      <c r="H1097" s="23"/>
      <c r="I1097" s="23"/>
      <c r="J1097" s="24"/>
      <c r="K1097" s="23"/>
      <c r="L1097" s="23"/>
      <c r="M1097" s="23"/>
      <c r="N1097" s="23"/>
      <c r="O1097" s="23"/>
      <c r="P1097" s="24"/>
      <c r="Q1097" s="23"/>
      <c r="R1097" s="24"/>
      <c r="S1097" s="23"/>
      <c r="T1097" s="23"/>
      <c r="U1097" s="23"/>
      <c r="V1097" s="24"/>
      <c r="W1097" s="23"/>
      <c r="X1097" s="23"/>
      <c r="Y1097" s="24"/>
      <c r="Z1097" s="23"/>
      <c r="AA1097" s="23"/>
      <c r="AB1097" s="24"/>
      <c r="AC1097" s="23"/>
      <c r="AD1097" s="234"/>
    </row>
    <row r="1098" spans="1:30" ht="33.75" customHeight="1">
      <c r="A1098" s="176"/>
      <c r="B1098" s="16" t="s">
        <v>176</v>
      </c>
      <c r="C1098" s="16" t="s">
        <v>489</v>
      </c>
      <c r="D1098" s="65">
        <v>5</v>
      </c>
      <c r="E1098" s="174" t="s">
        <v>488</v>
      </c>
      <c r="F1098" s="154"/>
      <c r="G1098" s="26"/>
      <c r="H1098" s="25"/>
      <c r="I1098" s="25"/>
      <c r="J1098" s="26"/>
      <c r="K1098" s="25"/>
      <c r="L1098" s="25"/>
      <c r="M1098" s="25"/>
      <c r="N1098" s="25"/>
      <c r="O1098" s="25"/>
      <c r="P1098" s="26"/>
      <c r="Q1098" s="25"/>
      <c r="R1098" s="26"/>
      <c r="S1098" s="25"/>
      <c r="T1098" s="25"/>
      <c r="U1098" s="25"/>
      <c r="V1098" s="26"/>
      <c r="W1098" s="25"/>
      <c r="X1098" s="25"/>
      <c r="Y1098" s="26"/>
      <c r="Z1098" s="25"/>
      <c r="AA1098" s="25"/>
      <c r="AB1098" s="26"/>
      <c r="AC1098" s="25"/>
      <c r="AD1098" s="251"/>
    </row>
    <row r="1099" spans="1:30">
      <c r="A1099" s="176"/>
      <c r="E1099" s="177" t="s">
        <v>222</v>
      </c>
      <c r="F1099" s="157">
        <v>0.5161976751274272</v>
      </c>
      <c r="G1099" s="102">
        <v>0.46249235769218394</v>
      </c>
      <c r="H1099" s="103">
        <v>0.54454773812442703</v>
      </c>
      <c r="I1099" s="103">
        <v>0.50754751298163947</v>
      </c>
      <c r="J1099" s="124">
        <v>0.56783204761396489</v>
      </c>
      <c r="K1099" s="92">
        <v>0.44889718379692684</v>
      </c>
      <c r="L1099" s="92">
        <v>0.55113338061509276</v>
      </c>
      <c r="M1099" s="92">
        <v>0.49340877589838056</v>
      </c>
      <c r="N1099" s="92">
        <v>0.49115297226361271</v>
      </c>
      <c r="O1099" s="92">
        <v>0.59151512973478038</v>
      </c>
      <c r="P1099" s="78">
        <v>0.50191002748147284</v>
      </c>
      <c r="Q1099" s="79">
        <v>0.52949134085059812</v>
      </c>
      <c r="R1099" s="80">
        <v>0.49020093208948695</v>
      </c>
      <c r="S1099" s="81">
        <v>0.52371236872543281</v>
      </c>
      <c r="T1099" s="81">
        <v>0.53760000367776772</v>
      </c>
      <c r="U1099" s="81">
        <v>0.51840826646147087</v>
      </c>
      <c r="V1099" s="99">
        <v>0.49437794477041375</v>
      </c>
      <c r="W1099" s="100">
        <v>0.50867996381426361</v>
      </c>
      <c r="X1099" s="100">
        <v>0.56361635266738808</v>
      </c>
      <c r="Y1099" s="84">
        <v>0.5609547192879879</v>
      </c>
      <c r="Z1099" s="85">
        <v>0.51273204259228511</v>
      </c>
      <c r="AA1099" s="85">
        <v>0.48108866121000515</v>
      </c>
      <c r="AB1099" s="241">
        <v>0.52655552343323375</v>
      </c>
      <c r="AC1099" s="242">
        <v>0.53346079529441193</v>
      </c>
      <c r="AD1099" s="298">
        <v>0.48004509890841279</v>
      </c>
    </row>
    <row r="1100" spans="1:30">
      <c r="A1100" s="176"/>
      <c r="E1100" s="177" t="s">
        <v>617</v>
      </c>
      <c r="F1100" s="157">
        <v>0.33996064253638375</v>
      </c>
      <c r="G1100" s="102">
        <v>0.40711780416385113</v>
      </c>
      <c r="H1100" s="103">
        <v>0.34891600717246107</v>
      </c>
      <c r="I1100" s="103">
        <v>0.3268828882793971</v>
      </c>
      <c r="J1100" s="124">
        <v>0.31727215280145765</v>
      </c>
      <c r="K1100" s="92">
        <v>0.3994842626493138</v>
      </c>
      <c r="L1100" s="92">
        <v>0.29500824360544908</v>
      </c>
      <c r="M1100" s="92">
        <v>0.3741697217705402</v>
      </c>
      <c r="N1100" s="92">
        <v>0.29751370822730627</v>
      </c>
      <c r="O1100" s="92">
        <v>0.26344965140516063</v>
      </c>
      <c r="P1100" s="78">
        <v>0.34997525365008664</v>
      </c>
      <c r="Q1100" s="79">
        <v>0.33131960100393493</v>
      </c>
      <c r="R1100" s="80">
        <v>0.33437119748049532</v>
      </c>
      <c r="S1100" s="81">
        <v>0.33447653762321033</v>
      </c>
      <c r="T1100" s="81">
        <v>0.34757778766177866</v>
      </c>
      <c r="U1100" s="81">
        <v>0.34821809387710234</v>
      </c>
      <c r="V1100" s="99">
        <v>0.35454832071695541</v>
      </c>
      <c r="W1100" s="100">
        <v>0.32764492874331447</v>
      </c>
      <c r="X1100" s="100">
        <v>0.32508807296839248</v>
      </c>
      <c r="Y1100" s="84">
        <v>0.32415100745229564</v>
      </c>
      <c r="Z1100" s="85">
        <v>0.32907555115721948</v>
      </c>
      <c r="AA1100" s="85">
        <v>0.36406902867609181</v>
      </c>
      <c r="AB1100" s="241">
        <v>0.3389951219959893</v>
      </c>
      <c r="AC1100" s="242">
        <v>0.3245439268626083</v>
      </c>
      <c r="AD1100" s="298">
        <v>0.35736166418945514</v>
      </c>
    </row>
    <row r="1101" spans="1:30">
      <c r="A1101" s="176"/>
      <c r="E1101" s="177" t="s">
        <v>618</v>
      </c>
      <c r="F1101" s="157">
        <v>4.6408983130059388E-2</v>
      </c>
      <c r="G1101" s="102">
        <v>3.5890690864626575E-2</v>
      </c>
      <c r="H1101" s="103">
        <v>3.7483100307123915E-2</v>
      </c>
      <c r="I1101" s="103">
        <v>5.2578424854690102E-2</v>
      </c>
      <c r="J1101" s="124">
        <v>4.0838552878534704E-2</v>
      </c>
      <c r="K1101" s="92">
        <v>5.183246980165114E-2</v>
      </c>
      <c r="L1101" s="92">
        <v>2.9073676648030285E-2</v>
      </c>
      <c r="M1101" s="92">
        <v>2.4471832042289438E-2</v>
      </c>
      <c r="N1101" s="92">
        <v>9.2519795835542762E-2</v>
      </c>
      <c r="O1101" s="92">
        <v>4.7868899590311223E-2</v>
      </c>
      <c r="P1101" s="78">
        <v>5.0222717149220483E-2</v>
      </c>
      <c r="Q1101" s="79">
        <v>4.2965980772972055E-2</v>
      </c>
      <c r="R1101" s="80">
        <v>4.4438280883417239E-2</v>
      </c>
      <c r="S1101" s="81">
        <v>5.4114613814300917E-2</v>
      </c>
      <c r="T1101" s="81">
        <v>4.1579463344722928E-2</v>
      </c>
      <c r="U1101" s="81">
        <v>4.5300648565461142E-2</v>
      </c>
      <c r="V1101" s="99">
        <v>4.3482784708410917E-2</v>
      </c>
      <c r="W1101" s="100">
        <v>5.3907008808100274E-2</v>
      </c>
      <c r="X1101" s="100">
        <v>4.5721358374219943E-2</v>
      </c>
      <c r="Y1101" s="84">
        <v>3.5417542684002469E-2</v>
      </c>
      <c r="Z1101" s="85">
        <v>5.5464927951750329E-2</v>
      </c>
      <c r="AA1101" s="85">
        <v>4.5524011218590808E-2</v>
      </c>
      <c r="AB1101" s="241">
        <v>5.2916477374413191E-2</v>
      </c>
      <c r="AC1101" s="242">
        <v>4.6946232873652655E-2</v>
      </c>
      <c r="AD1101" s="298">
        <v>3.4928061529215577E-2</v>
      </c>
    </row>
    <row r="1102" spans="1:30">
      <c r="A1102" s="176"/>
      <c r="E1102" s="177" t="s">
        <v>650</v>
      </c>
      <c r="F1102" s="157">
        <v>7.8579567568074507E-2</v>
      </c>
      <c r="G1102" s="102">
        <v>6.6508189336165008E-2</v>
      </c>
      <c r="H1102" s="103">
        <v>5.3713698278077614E-2</v>
      </c>
      <c r="I1102" s="103">
        <v>9.3418576970848891E-2</v>
      </c>
      <c r="J1102" s="124">
        <v>6.1021214133435843E-2</v>
      </c>
      <c r="K1102" s="92">
        <v>8.7011732916470907E-2</v>
      </c>
      <c r="L1102" s="92">
        <v>8.8747708830329106E-2</v>
      </c>
      <c r="M1102" s="92">
        <v>8.8043993495778863E-2</v>
      </c>
      <c r="N1102" s="92">
        <v>8.6627702024166767E-2</v>
      </c>
      <c r="O1102" s="92">
        <v>8.3177603680011494E-2</v>
      </c>
      <c r="P1102" s="78">
        <v>8.147800830956381E-2</v>
      </c>
      <c r="Q1102" s="79">
        <v>7.6041986017911581E-2</v>
      </c>
      <c r="R1102" s="80">
        <v>0.10686421873881612</v>
      </c>
      <c r="S1102" s="81">
        <v>7.027653485832254E-2</v>
      </c>
      <c r="T1102" s="81">
        <v>6.0300450641483143E-2</v>
      </c>
      <c r="U1102" s="81">
        <v>6.6837418929317355E-2</v>
      </c>
      <c r="V1102" s="99">
        <v>8.9358053369252982E-2</v>
      </c>
      <c r="W1102" s="100">
        <v>8.4912188083821741E-2</v>
      </c>
      <c r="X1102" s="100">
        <v>5.2542381255898295E-2</v>
      </c>
      <c r="Y1102" s="84">
        <v>5.6103571044220063E-2</v>
      </c>
      <c r="Z1102" s="85">
        <v>8.3109360306333355E-2</v>
      </c>
      <c r="AA1102" s="85">
        <v>9.5836910690095964E-2</v>
      </c>
      <c r="AB1102" s="241">
        <v>6.6946589756650465E-2</v>
      </c>
      <c r="AC1102" s="242">
        <v>7.3986145415471036E-2</v>
      </c>
      <c r="AD1102" s="298">
        <v>0.10670014316916684</v>
      </c>
    </row>
    <row r="1103" spans="1:30">
      <c r="A1103" s="176"/>
      <c r="E1103" s="177" t="s">
        <v>223</v>
      </c>
      <c r="F1103" s="157">
        <v>1.6692691359645625E-2</v>
      </c>
      <c r="G1103" s="102">
        <v>2.7990957943173408E-2</v>
      </c>
      <c r="H1103" s="103">
        <v>1.0898517159650279E-2</v>
      </c>
      <c r="I1103" s="103">
        <v>1.8328452965814281E-2</v>
      </c>
      <c r="J1103" s="124">
        <v>1.0234433223983428E-2</v>
      </c>
      <c r="K1103" s="92">
        <v>1.1103942078062111E-2</v>
      </c>
      <c r="L1103" s="92">
        <v>3.4455047020788623E-2</v>
      </c>
      <c r="M1103" s="92">
        <v>1.9905676793010963E-2</v>
      </c>
      <c r="N1103" s="92">
        <v>2.7650479454692498E-2</v>
      </c>
      <c r="O1103" s="92">
        <v>1.234456982678071E-2</v>
      </c>
      <c r="P1103" s="78">
        <v>1.589562250094427E-2</v>
      </c>
      <c r="Q1103" s="79">
        <v>1.649794882389399E-2</v>
      </c>
      <c r="R1103" s="80">
        <v>2.4125370807784378E-2</v>
      </c>
      <c r="S1103" s="81">
        <v>1.4003004511375211E-2</v>
      </c>
      <c r="T1103" s="81">
        <v>1.1182712652555531E-2</v>
      </c>
      <c r="U1103" s="81">
        <v>1.5930526547213369E-2</v>
      </c>
      <c r="V1103" s="99">
        <v>1.576080927007615E-2</v>
      </c>
      <c r="W1103" s="100">
        <v>2.1055383140829654E-2</v>
      </c>
      <c r="X1103" s="100">
        <v>1.3031834734101163E-2</v>
      </c>
      <c r="Y1103" s="84">
        <v>2.2557700650037218E-2</v>
      </c>
      <c r="Z1103" s="85">
        <v>1.7143219520824277E-2</v>
      </c>
      <c r="AA1103" s="85">
        <v>1.0420124778203881E-2</v>
      </c>
      <c r="AB1103" s="241">
        <v>1.391171868188347E-2</v>
      </c>
      <c r="AC1103" s="242">
        <v>1.8007386187812547E-2</v>
      </c>
      <c r="AD1103" s="298">
        <v>1.7968785893180652E-2</v>
      </c>
    </row>
    <row r="1104" spans="1:30">
      <c r="A1104" s="176"/>
      <c r="E1104" s="171" t="s">
        <v>32</v>
      </c>
      <c r="F1104" s="157">
        <v>2.1604402784095081E-3</v>
      </c>
      <c r="G1104" s="107"/>
      <c r="H1104" s="103">
        <v>4.4409389582600973E-3</v>
      </c>
      <c r="I1104" s="103">
        <v>1.2441439476101918E-3</v>
      </c>
      <c r="J1104" s="124">
        <v>2.8015993486234288E-3</v>
      </c>
      <c r="K1104" s="92">
        <v>1.6704087575752982E-3</v>
      </c>
      <c r="L1104" s="92">
        <v>1.5819432803102175E-3</v>
      </c>
      <c r="M1104" s="91"/>
      <c r="N1104" s="92">
        <v>4.535342194679045E-3</v>
      </c>
      <c r="O1104" s="92">
        <v>1.6441457629555092E-3</v>
      </c>
      <c r="P1104" s="78">
        <v>5.1837090871201762E-4</v>
      </c>
      <c r="Q1104" s="79">
        <v>3.6831425306893414E-3</v>
      </c>
      <c r="R1104" s="96"/>
      <c r="S1104" s="81">
        <v>3.4169404673581958E-3</v>
      </c>
      <c r="T1104" s="81">
        <v>1.7595820216919343E-3</v>
      </c>
      <c r="U1104" s="81">
        <v>5.3050456194349786E-3</v>
      </c>
      <c r="V1104" s="99">
        <v>2.4720871648908466E-3</v>
      </c>
      <c r="W1104" s="100">
        <v>3.8005274096702024E-3</v>
      </c>
      <c r="X1104" s="101"/>
      <c r="Y1104" s="84">
        <v>8.1545888145668696E-4</v>
      </c>
      <c r="Z1104" s="85">
        <v>2.4748984715874814E-3</v>
      </c>
      <c r="AA1104" s="85">
        <v>3.0612634270123823E-3</v>
      </c>
      <c r="AB1104" s="241">
        <v>6.74568757829816E-4</v>
      </c>
      <c r="AC1104" s="242">
        <v>3.0555133660435164E-3</v>
      </c>
      <c r="AD1104" s="298">
        <v>2.9962463105690632E-3</v>
      </c>
    </row>
    <row r="1105" spans="1:30">
      <c r="A1105" s="173"/>
      <c r="E1105" s="172" t="s">
        <v>28</v>
      </c>
      <c r="F1105" s="150">
        <f>(F1099*1+F1100*2+F1101*3+F1102*4+F1103*5)/SUM(F1099:F1103)</f>
        <v>1.7368800623062719</v>
      </c>
      <c r="G1105" s="24">
        <f t="shared" ref="G1105:AD1105" si="80">(G1099*1+G1100*2+G1101*3+G1102*4+G1103*5)/SUM(G1099:G1103)</f>
        <v>1.7903875856742932</v>
      </c>
      <c r="H1105" s="23">
        <f t="shared" si="80"/>
        <v>1.6314214754891248</v>
      </c>
      <c r="I1105" s="23">
        <f t="shared" si="80"/>
        <v>1.7865879093512635</v>
      </c>
      <c r="J1105" s="24">
        <f t="shared" si="80"/>
        <v>1.6247007951956733</v>
      </c>
      <c r="K1105" s="23">
        <f t="shared" si="80"/>
        <v>1.8099531221026628</v>
      </c>
      <c r="L1105" s="23">
        <f t="shared" si="80"/>
        <v>1.7584186868209295</v>
      </c>
      <c r="M1105" s="23">
        <f t="shared" si="80"/>
        <v>1.7668680735144997</v>
      </c>
      <c r="N1105" s="23">
        <f t="shared" si="80"/>
        <v>1.8569247708606116</v>
      </c>
      <c r="O1105" s="23">
        <f t="shared" si="80"/>
        <v>1.6591823327723831</v>
      </c>
      <c r="P1105" s="24">
        <f t="shared" si="80"/>
        <v>1.7588305585671991</v>
      </c>
      <c r="Q1105" s="23">
        <f t="shared" si="80"/>
        <v>1.7139990762638497</v>
      </c>
      <c r="R1105" s="24">
        <f t="shared" si="80"/>
        <v>1.8403418986949158</v>
      </c>
      <c r="S1105" s="23">
        <f t="shared" si="80"/>
        <v>1.7119801817673181</v>
      </c>
      <c r="T1105" s="23">
        <f t="shared" si="80"/>
        <v>1.6575258876165431</v>
      </c>
      <c r="U1105" s="23">
        <f t="shared" si="80"/>
        <v>1.7068033781498861</v>
      </c>
      <c r="V1105" s="24">
        <f t="shared" si="80"/>
        <v>1.7745460326277169</v>
      </c>
      <c r="W1105" s="23">
        <f t="shared" si="80"/>
        <v>1.7773714647335137</v>
      </c>
      <c r="X1105" s="23">
        <f t="shared" si="80"/>
        <v>1.6262852724209316</v>
      </c>
      <c r="Y1105" s="24">
        <f t="shared" si="80"/>
        <v>1.6540609683787879</v>
      </c>
      <c r="Z1105" s="23">
        <f t="shared" si="80"/>
        <v>1.7597867611569371</v>
      </c>
      <c r="AA1105" s="23">
        <f t="shared" si="80"/>
        <v>1.7867166291405874</v>
      </c>
      <c r="AB1105" s="24">
        <f t="shared" si="80"/>
        <v>1.7017881250861002</v>
      </c>
      <c r="AC1105" s="23">
        <f t="shared" si="80"/>
        <v>1.7146078674981977</v>
      </c>
      <c r="AD1105" s="234">
        <f t="shared" si="80"/>
        <v>1.8216552418149572</v>
      </c>
    </row>
    <row r="1106" spans="1:30">
      <c r="A1106" s="176"/>
      <c r="E1106" s="171"/>
      <c r="F1106" s="154"/>
      <c r="G1106" s="26"/>
      <c r="H1106" s="25"/>
      <c r="I1106" s="25"/>
      <c r="J1106" s="26"/>
      <c r="K1106" s="25"/>
      <c r="L1106" s="25"/>
      <c r="M1106" s="25"/>
      <c r="N1106" s="25"/>
      <c r="O1106" s="25"/>
      <c r="P1106" s="26"/>
      <c r="Q1106" s="25"/>
      <c r="R1106" s="26"/>
      <c r="S1106" s="25"/>
      <c r="T1106" s="25"/>
      <c r="U1106" s="25"/>
      <c r="V1106" s="26"/>
      <c r="W1106" s="25"/>
      <c r="X1106" s="25"/>
      <c r="Y1106" s="26"/>
      <c r="Z1106" s="25"/>
      <c r="AA1106" s="25"/>
      <c r="AB1106" s="26"/>
      <c r="AC1106" s="25"/>
      <c r="AD1106" s="251"/>
    </row>
    <row r="1107" spans="1:30" ht="33">
      <c r="A1107" s="176"/>
      <c r="B1107" s="16" t="s">
        <v>177</v>
      </c>
      <c r="C1107" s="16" t="s">
        <v>491</v>
      </c>
      <c r="E1107" s="174" t="s">
        <v>490</v>
      </c>
      <c r="F1107" s="154"/>
      <c r="G1107" s="26"/>
      <c r="H1107" s="25"/>
      <c r="I1107" s="25"/>
      <c r="J1107" s="26"/>
      <c r="K1107" s="25"/>
      <c r="L1107" s="25"/>
      <c r="M1107" s="25"/>
      <c r="N1107" s="25"/>
      <c r="O1107" s="25"/>
      <c r="P1107" s="26"/>
      <c r="Q1107" s="25"/>
      <c r="R1107" s="26"/>
      <c r="S1107" s="25"/>
      <c r="T1107" s="25"/>
      <c r="U1107" s="25"/>
      <c r="V1107" s="26"/>
      <c r="W1107" s="25"/>
      <c r="X1107" s="25"/>
      <c r="Y1107" s="26"/>
      <c r="Z1107" s="25"/>
      <c r="AA1107" s="25"/>
      <c r="AB1107" s="26"/>
      <c r="AC1107" s="25"/>
      <c r="AD1107" s="251"/>
    </row>
    <row r="1108" spans="1:30">
      <c r="A1108" s="176"/>
      <c r="E1108" s="177" t="s">
        <v>222</v>
      </c>
      <c r="F1108" s="157">
        <v>0.4708608859541108</v>
      </c>
      <c r="G1108" s="102">
        <v>0.42495193351943172</v>
      </c>
      <c r="H1108" s="103">
        <v>0.5018827236472847</v>
      </c>
      <c r="I1108" s="103">
        <v>0.45968573527933432</v>
      </c>
      <c r="J1108" s="124">
        <v>0.52275515900415892</v>
      </c>
      <c r="K1108" s="92">
        <v>0.40048196057926205</v>
      </c>
      <c r="L1108" s="92">
        <v>0.51375504574269415</v>
      </c>
      <c r="M1108" s="92">
        <v>0.42269510354820999</v>
      </c>
      <c r="N1108" s="92">
        <v>0.45551306243723544</v>
      </c>
      <c r="O1108" s="92">
        <v>0.58476411237792336</v>
      </c>
      <c r="P1108" s="78">
        <v>0.45439964052670656</v>
      </c>
      <c r="Q1108" s="79">
        <v>0.48671839331769734</v>
      </c>
      <c r="R1108" s="80">
        <v>0.44660014653383856</v>
      </c>
      <c r="S1108" s="81">
        <v>0.45397037883570573</v>
      </c>
      <c r="T1108" s="81">
        <v>0.50768652582364659</v>
      </c>
      <c r="U1108" s="81">
        <v>0.48630097834450919</v>
      </c>
      <c r="V1108" s="99">
        <v>0.4634026027100176</v>
      </c>
      <c r="W1108" s="100">
        <v>0.45258822835967394</v>
      </c>
      <c r="X1108" s="100">
        <v>0.50494839146396298</v>
      </c>
      <c r="Y1108" s="84">
        <v>0.49322780063284116</v>
      </c>
      <c r="Z1108" s="85">
        <v>0.46847591813643313</v>
      </c>
      <c r="AA1108" s="85">
        <v>0.45379867590101691</v>
      </c>
      <c r="AB1108" s="241">
        <v>0.47161901090782271</v>
      </c>
      <c r="AC1108" s="242">
        <v>0.48332422310608114</v>
      </c>
      <c r="AD1108" s="298">
        <v>0.45320869891300847</v>
      </c>
    </row>
    <row r="1109" spans="1:30">
      <c r="A1109" s="176"/>
      <c r="E1109" s="177" t="s">
        <v>617</v>
      </c>
      <c r="F1109" s="157">
        <v>0.33460377838611582</v>
      </c>
      <c r="G1109" s="102">
        <v>0.4153265705068902</v>
      </c>
      <c r="H1109" s="103">
        <v>0.32763428683964352</v>
      </c>
      <c r="I1109" s="103">
        <v>0.32814516037097413</v>
      </c>
      <c r="J1109" s="124">
        <v>0.3247374332071073</v>
      </c>
      <c r="K1109" s="92">
        <v>0.39826052502525094</v>
      </c>
      <c r="L1109" s="92">
        <v>0.26664317935326992</v>
      </c>
      <c r="M1109" s="92">
        <v>0.35497400419413</v>
      </c>
      <c r="N1109" s="92">
        <v>0.28218952457408958</v>
      </c>
      <c r="O1109" s="92">
        <v>0.26327232868835521</v>
      </c>
      <c r="P1109" s="78">
        <v>0.34782362364709102</v>
      </c>
      <c r="Q1109" s="79">
        <v>0.32138825947167504</v>
      </c>
      <c r="R1109" s="80">
        <v>0.31237256576377037</v>
      </c>
      <c r="S1109" s="81">
        <v>0.35136539374305897</v>
      </c>
      <c r="T1109" s="81">
        <v>0.33158486324466091</v>
      </c>
      <c r="U1109" s="81">
        <v>0.35755303946355943</v>
      </c>
      <c r="V1109" s="99">
        <v>0.32336434304826206</v>
      </c>
      <c r="W1109" s="100">
        <v>0.35192935068130154</v>
      </c>
      <c r="X1109" s="100">
        <v>0.3403952289897178</v>
      </c>
      <c r="Y1109" s="84">
        <v>0.32307074418749138</v>
      </c>
      <c r="Z1109" s="85">
        <v>0.33676142095553113</v>
      </c>
      <c r="AA1109" s="85">
        <v>0.33759945051800133</v>
      </c>
      <c r="AB1109" s="241">
        <v>0.34331786872983749</v>
      </c>
      <c r="AC1109" s="242">
        <v>0.30476106161627076</v>
      </c>
      <c r="AD1109" s="298">
        <v>0.35821551589262696</v>
      </c>
    </row>
    <row r="1110" spans="1:30">
      <c r="A1110" s="176"/>
      <c r="E1110" s="177" t="s">
        <v>618</v>
      </c>
      <c r="F1110" s="157">
        <v>6.8014138702964383E-2</v>
      </c>
      <c r="G1110" s="102">
        <v>3.4145301551803196E-2</v>
      </c>
      <c r="H1110" s="103">
        <v>6.8191620304268619E-2</v>
      </c>
      <c r="I1110" s="103">
        <v>7.2455822716725446E-2</v>
      </c>
      <c r="J1110" s="124">
        <v>7.0616038984285187E-2</v>
      </c>
      <c r="K1110" s="92">
        <v>5.1077861749196464E-2</v>
      </c>
      <c r="L1110" s="92">
        <v>8.3879643637586168E-2</v>
      </c>
      <c r="M1110" s="92">
        <v>4.5709416991926745E-2</v>
      </c>
      <c r="N1110" s="92">
        <v>0.10612878475935433</v>
      </c>
      <c r="O1110" s="92">
        <v>7.3133698103375472E-2</v>
      </c>
      <c r="P1110" s="78">
        <v>6.3159848396045798E-2</v>
      </c>
      <c r="Q1110" s="79">
        <v>7.2628723349150076E-2</v>
      </c>
      <c r="R1110" s="80">
        <v>7.4918158763548667E-2</v>
      </c>
      <c r="S1110" s="81">
        <v>7.3823655458118864E-2</v>
      </c>
      <c r="T1110" s="81">
        <v>5.9478631044461855E-2</v>
      </c>
      <c r="U1110" s="81">
        <v>5.7988347806969334E-2</v>
      </c>
      <c r="V1110" s="99">
        <v>5.8352878939259653E-2</v>
      </c>
      <c r="W1110" s="100">
        <v>8.8594829950103648E-2</v>
      </c>
      <c r="X1110" s="100">
        <v>6.2986377718156614E-2</v>
      </c>
      <c r="Y1110" s="84">
        <v>6.0310740104645127E-2</v>
      </c>
      <c r="Z1110" s="85">
        <v>7.0739040063149128E-2</v>
      </c>
      <c r="AA1110" s="85">
        <v>7.2679487913303947E-2</v>
      </c>
      <c r="AB1110" s="241">
        <v>6.8397600921451751E-2</v>
      </c>
      <c r="AC1110" s="242">
        <v>7.7292629975057203E-2</v>
      </c>
      <c r="AD1110" s="298">
        <v>5.4436500269450745E-2</v>
      </c>
    </row>
    <row r="1111" spans="1:30">
      <c r="A1111" s="176"/>
      <c r="E1111" s="177" t="s">
        <v>650</v>
      </c>
      <c r="F1111" s="157">
        <v>0.10522123531399594</v>
      </c>
      <c r="G1111" s="102">
        <v>0.11420515337028486</v>
      </c>
      <c r="H1111" s="103">
        <v>8.0157550096007085E-2</v>
      </c>
      <c r="I1111" s="103">
        <v>0.1175191907299991</v>
      </c>
      <c r="J1111" s="124">
        <v>7.8045080538744843E-2</v>
      </c>
      <c r="K1111" s="92">
        <v>0.12667595512526969</v>
      </c>
      <c r="L1111" s="92">
        <v>9.5119013901265786E-2</v>
      </c>
      <c r="M1111" s="92">
        <v>0.14701055732727714</v>
      </c>
      <c r="N1111" s="92">
        <v>0.11607632172194887</v>
      </c>
      <c r="O1111" s="92">
        <v>6.6997295670377252E-2</v>
      </c>
      <c r="P1111" s="78">
        <v>0.11225921150314538</v>
      </c>
      <c r="Q1111" s="79">
        <v>9.8904031040809123E-2</v>
      </c>
      <c r="R1111" s="80">
        <v>0.13370665993313524</v>
      </c>
      <c r="S1111" s="81">
        <v>0.10755643827157649</v>
      </c>
      <c r="T1111" s="81">
        <v>8.4174813296034684E-2</v>
      </c>
      <c r="U1111" s="81">
        <v>7.8030119819720786E-2</v>
      </c>
      <c r="V1111" s="99">
        <v>0.12551663706097602</v>
      </c>
      <c r="W1111" s="100">
        <v>9.4358407930109245E-2</v>
      </c>
      <c r="X1111" s="100">
        <v>7.7451096650509657E-2</v>
      </c>
      <c r="Y1111" s="84">
        <v>0.10461516954906738</v>
      </c>
      <c r="Z1111" s="85">
        <v>0.10284680078068612</v>
      </c>
      <c r="AA1111" s="85">
        <v>0.11356152099669929</v>
      </c>
      <c r="AB1111" s="241">
        <v>9.923686541206056E-2</v>
      </c>
      <c r="AC1111" s="242">
        <v>0.10976862730127995</v>
      </c>
      <c r="AD1111" s="298">
        <v>0.11309480941016363</v>
      </c>
    </row>
    <row r="1112" spans="1:30">
      <c r="A1112" s="176"/>
      <c r="E1112" s="177" t="s">
        <v>223</v>
      </c>
      <c r="F1112" s="157">
        <v>1.6875286623845416E-2</v>
      </c>
      <c r="G1112" s="102">
        <v>1.1371041051590015E-2</v>
      </c>
      <c r="H1112" s="103">
        <v>1.6720988626852444E-2</v>
      </c>
      <c r="I1112" s="103">
        <v>1.7708222140925819E-2</v>
      </c>
      <c r="J1112" s="124">
        <v>3.8462882657037097E-3</v>
      </c>
      <c r="K1112" s="92">
        <v>1.5669131680680546E-2</v>
      </c>
      <c r="L1112" s="92">
        <v>4.0603117365183981E-2</v>
      </c>
      <c r="M1112" s="92">
        <v>2.0163625072377244E-2</v>
      </c>
      <c r="N1112" s="92">
        <v>3.1205287184029432E-2</v>
      </c>
      <c r="O1112" s="92">
        <v>4.9324816042694269E-3</v>
      </c>
      <c r="P1112" s="78">
        <v>1.7256671746180598E-2</v>
      </c>
      <c r="Q1112" s="79">
        <v>1.65533715681704E-2</v>
      </c>
      <c r="R1112" s="80">
        <v>2.8286796744443593E-2</v>
      </c>
      <c r="S1112" s="81">
        <v>1.2193155059514208E-2</v>
      </c>
      <c r="T1112" s="81">
        <v>8.927771022441253E-3</v>
      </c>
      <c r="U1112" s="81">
        <v>1.5778828185115973E-2</v>
      </c>
      <c r="V1112" s="99">
        <v>2.0729415687714914E-2</v>
      </c>
      <c r="W1112" s="100">
        <v>1.2043545894635951E-2</v>
      </c>
      <c r="X1112" s="100">
        <v>1.4218905177652936E-2</v>
      </c>
      <c r="Y1112" s="84">
        <v>1.7960085739771803E-2</v>
      </c>
      <c r="Z1112" s="85">
        <v>1.8560904113955473E-2</v>
      </c>
      <c r="AA1112" s="85">
        <v>1.2550321485127736E-2</v>
      </c>
      <c r="AB1112" s="241">
        <v>1.6754085270997674E-2</v>
      </c>
      <c r="AC1112" s="242">
        <v>1.6190484699285343E-2</v>
      </c>
      <c r="AD1112" s="298">
        <v>1.7626052037519463E-2</v>
      </c>
    </row>
    <row r="1113" spans="1:30">
      <c r="A1113" s="176"/>
      <c r="E1113" s="171" t="s">
        <v>32</v>
      </c>
      <c r="F1113" s="157">
        <v>4.4246750189675822E-3</v>
      </c>
      <c r="G1113" s="107"/>
      <c r="H1113" s="103">
        <v>5.4128304859435775E-3</v>
      </c>
      <c r="I1113" s="103">
        <v>4.4858687620411659E-3</v>
      </c>
      <c r="J1113" s="123"/>
      <c r="K1113" s="92">
        <v>7.834565840340273E-3</v>
      </c>
      <c r="L1113" s="91"/>
      <c r="M1113" s="92">
        <v>9.4472928660788488E-3</v>
      </c>
      <c r="N1113" s="92">
        <v>8.8870193233423489E-3</v>
      </c>
      <c r="O1113" s="92">
        <v>6.9000835556993082E-3</v>
      </c>
      <c r="P1113" s="78">
        <v>5.101004180830696E-3</v>
      </c>
      <c r="Q1113" s="79">
        <v>3.8072212524980936E-3</v>
      </c>
      <c r="R1113" s="80">
        <v>4.1156722612636703E-3</v>
      </c>
      <c r="S1113" s="81">
        <v>1.0909786320256951E-3</v>
      </c>
      <c r="T1113" s="81">
        <v>8.1473955687546406E-3</v>
      </c>
      <c r="U1113" s="81">
        <v>4.3486863801253158E-3</v>
      </c>
      <c r="V1113" s="99">
        <v>8.6341225537697429E-3</v>
      </c>
      <c r="W1113" s="100">
        <v>4.8563718417565972E-4</v>
      </c>
      <c r="X1113" s="101"/>
      <c r="Y1113" s="84">
        <v>8.1545978618311561E-4</v>
      </c>
      <c r="Z1113" s="85">
        <v>2.6159159502450284E-3</v>
      </c>
      <c r="AA1113" s="85">
        <v>9.8105431858508379E-3</v>
      </c>
      <c r="AB1113" s="241">
        <v>6.74568757829816E-4</v>
      </c>
      <c r="AC1113" s="242">
        <v>8.6629733020255565E-3</v>
      </c>
      <c r="AD1113" s="298">
        <v>3.4184234772307916E-3</v>
      </c>
    </row>
    <row r="1114" spans="1:30">
      <c r="A1114" s="173"/>
      <c r="E1114" s="172" t="s">
        <v>28</v>
      </c>
      <c r="F1114" s="150">
        <f>(F1108*1+F1109*2+F1110*3+F1111*4+F1112*5)/SUM(F1108:F1112)</f>
        <v>1.8575914717911282</v>
      </c>
      <c r="G1114" s="24">
        <f t="shared" ref="G1114:AD1114" si="81">(G1108*1+G1109*2+G1110*3+G1111*4+G1112*5)/SUM(G1108:G1112)</f>
        <v>1.8717167979277114</v>
      </c>
      <c r="H1114" s="23">
        <f t="shared" si="81"/>
        <v>1.7755721729453802</v>
      </c>
      <c r="I1114" s="23">
        <f t="shared" si="81"/>
        <v>1.9004867318592054</v>
      </c>
      <c r="J1114" s="24">
        <f t="shared" si="81"/>
        <v>1.7154899058547275</v>
      </c>
      <c r="K1114" s="23">
        <f t="shared" si="81"/>
        <v>1.9505679276369627</v>
      </c>
      <c r="L1114" s="23">
        <f t="shared" si="81"/>
        <v>1.8821719777929757</v>
      </c>
      <c r="M1114" s="23">
        <f t="shared" si="81"/>
        <v>1.9773119627832596</v>
      </c>
      <c r="N1114" s="23">
        <f t="shared" si="81"/>
        <v>1.976172471612901</v>
      </c>
      <c r="O1114" s="23">
        <f t="shared" si="81"/>
        <v>1.6346406115709955</v>
      </c>
      <c r="P1114" s="24">
        <f t="shared" si="81"/>
        <v>1.8844592723795235</v>
      </c>
      <c r="Q1114" s="23">
        <f t="shared" si="81"/>
        <v>1.8327417175299059</v>
      </c>
      <c r="R1114" s="24">
        <f t="shared" si="81"/>
        <v>1.9805115141085139</v>
      </c>
      <c r="S1114" s="23">
        <f t="shared" si="81"/>
        <v>1.8714053243007287</v>
      </c>
      <c r="T1114" s="23">
        <f t="shared" si="81"/>
        <v>1.7448462059895367</v>
      </c>
      <c r="U1114" s="23">
        <f t="shared" si="81"/>
        <v>1.774101732939992</v>
      </c>
      <c r="V1114" s="24">
        <f t="shared" si="81"/>
        <v>1.9073720362231836</v>
      </c>
      <c r="W1114" s="23">
        <f t="shared" si="81"/>
        <v>1.8607864478570946</v>
      </c>
      <c r="X1114" s="23">
        <f t="shared" si="81"/>
        <v>1.7555968950881715</v>
      </c>
      <c r="Y1114" s="24">
        <f t="shared" si="81"/>
        <v>1.8300549524371057</v>
      </c>
      <c r="Z1114" s="23">
        <f t="shared" si="81"/>
        <v>1.863281792490241</v>
      </c>
      <c r="AA1114" s="23">
        <f t="shared" si="81"/>
        <v>1.882502100241239</v>
      </c>
      <c r="AB1114" s="24">
        <f t="shared" si="81"/>
        <v>1.8454102952656473</v>
      </c>
      <c r="AC1114" s="23">
        <f t="shared" si="81"/>
        <v>1.8608718521389116</v>
      </c>
      <c r="AD1114" s="234">
        <f t="shared" si="81"/>
        <v>1.8798849722585285</v>
      </c>
    </row>
    <row r="1115" spans="1:30">
      <c r="A1115" s="176"/>
      <c r="E1115" s="171"/>
      <c r="F1115" s="154"/>
      <c r="G1115" s="26"/>
      <c r="H1115" s="25"/>
      <c r="I1115" s="25"/>
      <c r="J1115" s="26"/>
      <c r="K1115" s="25"/>
      <c r="L1115" s="25"/>
      <c r="M1115" s="25"/>
      <c r="N1115" s="25"/>
      <c r="O1115" s="25"/>
      <c r="P1115" s="26"/>
      <c r="Q1115" s="25"/>
      <c r="R1115" s="26"/>
      <c r="S1115" s="25"/>
      <c r="T1115" s="25"/>
      <c r="U1115" s="25"/>
      <c r="V1115" s="26"/>
      <c r="W1115" s="25"/>
      <c r="X1115" s="25"/>
      <c r="Y1115" s="26"/>
      <c r="Z1115" s="25"/>
      <c r="AA1115" s="25"/>
      <c r="AB1115" s="26"/>
      <c r="AC1115" s="25"/>
      <c r="AD1115" s="251"/>
    </row>
    <row r="1116" spans="1:30" ht="33">
      <c r="A1116" s="176"/>
      <c r="B1116" s="16" t="s">
        <v>178</v>
      </c>
      <c r="C1116" s="16" t="s">
        <v>493</v>
      </c>
      <c r="E1116" s="174" t="s">
        <v>492</v>
      </c>
      <c r="F1116" s="154"/>
      <c r="G1116" s="26"/>
      <c r="H1116" s="25"/>
      <c r="I1116" s="25"/>
      <c r="J1116" s="26"/>
      <c r="K1116" s="25"/>
      <c r="L1116" s="25"/>
      <c r="M1116" s="25"/>
      <c r="N1116" s="25"/>
      <c r="O1116" s="25"/>
      <c r="P1116" s="26"/>
      <c r="Q1116" s="25"/>
      <c r="R1116" s="26"/>
      <c r="S1116" s="25"/>
      <c r="T1116" s="25"/>
      <c r="U1116" s="25"/>
      <c r="V1116" s="26"/>
      <c r="W1116" s="25"/>
      <c r="X1116" s="25"/>
      <c r="Y1116" s="26"/>
      <c r="Z1116" s="25"/>
      <c r="AA1116" s="25"/>
      <c r="AB1116" s="26"/>
      <c r="AC1116" s="25"/>
      <c r="AD1116" s="251"/>
    </row>
    <row r="1117" spans="1:30">
      <c r="A1117" s="176"/>
      <c r="E1117" s="177" t="s">
        <v>222</v>
      </c>
      <c r="F1117" s="157">
        <v>0.54136115637864846</v>
      </c>
      <c r="G1117" s="102">
        <v>0.54794762986947687</v>
      </c>
      <c r="H1117" s="103">
        <v>0.55232381239346917</v>
      </c>
      <c r="I1117" s="103">
        <v>0.53542238497615602</v>
      </c>
      <c r="J1117" s="124">
        <v>0.60584424232749556</v>
      </c>
      <c r="K1117" s="92">
        <v>0.4515295103423414</v>
      </c>
      <c r="L1117" s="92">
        <v>0.55695558364822451</v>
      </c>
      <c r="M1117" s="92">
        <v>0.51449340581536285</v>
      </c>
      <c r="N1117" s="92">
        <v>0.55483735273468393</v>
      </c>
      <c r="O1117" s="92">
        <v>0.65228250810849664</v>
      </c>
      <c r="P1117" s="78">
        <v>0.5262793211685487</v>
      </c>
      <c r="Q1117" s="79">
        <v>0.55543442384000652</v>
      </c>
      <c r="R1117" s="80">
        <v>0.49532115664308274</v>
      </c>
      <c r="S1117" s="81">
        <v>0.5551536237226824</v>
      </c>
      <c r="T1117" s="81">
        <v>0.57810535413415098</v>
      </c>
      <c r="U1117" s="81">
        <v>0.54656700010992632</v>
      </c>
      <c r="V1117" s="99">
        <v>0.53245552565039544</v>
      </c>
      <c r="W1117" s="100">
        <v>0.54190772369130857</v>
      </c>
      <c r="X1117" s="100">
        <v>0.55597403014499347</v>
      </c>
      <c r="Y1117" s="84">
        <v>0.59878757351611445</v>
      </c>
      <c r="Z1117" s="85">
        <v>0.53652522629569299</v>
      </c>
      <c r="AA1117" s="85">
        <v>0.49960267528792923</v>
      </c>
      <c r="AB1117" s="241">
        <v>0.56320617482803081</v>
      </c>
      <c r="AC1117" s="242">
        <v>0.53584824133500319</v>
      </c>
      <c r="AD1117" s="298">
        <v>0.52286050256971894</v>
      </c>
    </row>
    <row r="1118" spans="1:30">
      <c r="A1118" s="176"/>
      <c r="E1118" s="177" t="s">
        <v>617</v>
      </c>
      <c r="F1118" s="157">
        <v>0.29957832155786879</v>
      </c>
      <c r="G1118" s="102">
        <v>0.32049956760452908</v>
      </c>
      <c r="H1118" s="103">
        <v>0.30686592795438139</v>
      </c>
      <c r="I1118" s="103">
        <v>0.29196736100783538</v>
      </c>
      <c r="J1118" s="124">
        <v>0.26205861433498034</v>
      </c>
      <c r="K1118" s="92">
        <v>0.36433816484740622</v>
      </c>
      <c r="L1118" s="92">
        <v>0.2791973786316107</v>
      </c>
      <c r="M1118" s="92">
        <v>0.34917677694975457</v>
      </c>
      <c r="N1118" s="92">
        <v>0.2457231219506415</v>
      </c>
      <c r="O1118" s="92">
        <v>0.21331859877990708</v>
      </c>
      <c r="P1118" s="78">
        <v>0.30538493598510008</v>
      </c>
      <c r="Q1118" s="79">
        <v>0.29379292981615018</v>
      </c>
      <c r="R1118" s="80">
        <v>0.2972758027300626</v>
      </c>
      <c r="S1118" s="81">
        <v>0.29745170097807677</v>
      </c>
      <c r="T1118" s="81">
        <v>0.30649217211013985</v>
      </c>
      <c r="U1118" s="81">
        <v>0.2955018137847642</v>
      </c>
      <c r="V1118" s="99">
        <v>0.29487267881565538</v>
      </c>
      <c r="W1118" s="100">
        <v>0.28937222023610454</v>
      </c>
      <c r="X1118" s="100">
        <v>0.32002065334739865</v>
      </c>
      <c r="Y1118" s="84">
        <v>0.27097532210625819</v>
      </c>
      <c r="Z1118" s="85">
        <v>0.30066954153427145</v>
      </c>
      <c r="AA1118" s="85">
        <v>0.32329830070946064</v>
      </c>
      <c r="AB1118" s="241">
        <v>0.2932969892206666</v>
      </c>
      <c r="AC1118" s="242">
        <v>0.30576469804697465</v>
      </c>
      <c r="AD1118" s="298">
        <v>0.30246193848320152</v>
      </c>
    </row>
    <row r="1119" spans="1:30">
      <c r="A1119" s="176"/>
      <c r="E1119" s="177" t="s">
        <v>618</v>
      </c>
      <c r="F1119" s="157">
        <v>7.4523513363883576E-2</v>
      </c>
      <c r="G1119" s="102">
        <v>4.3927357560887309E-2</v>
      </c>
      <c r="H1119" s="103">
        <v>8.9917690002766976E-2</v>
      </c>
      <c r="I1119" s="103">
        <v>7.0552517593436545E-2</v>
      </c>
      <c r="J1119" s="124">
        <v>6.6444818703993547E-2</v>
      </c>
      <c r="K1119" s="92">
        <v>8.0726231884528654E-2</v>
      </c>
      <c r="L1119" s="92">
        <v>5.8644597802784852E-2</v>
      </c>
      <c r="M1119" s="92">
        <v>6.2491749768993535E-2</v>
      </c>
      <c r="N1119" s="92">
        <v>0.12096418234978716</v>
      </c>
      <c r="O1119" s="92">
        <v>5.7024518656280596E-2</v>
      </c>
      <c r="P1119" s="78">
        <v>8.3744904205577064E-2</v>
      </c>
      <c r="Q1119" s="79">
        <v>6.6130889711781465E-2</v>
      </c>
      <c r="R1119" s="80">
        <v>8.0497181162150516E-2</v>
      </c>
      <c r="S1119" s="81">
        <v>8.0671174959390801E-2</v>
      </c>
      <c r="T1119" s="81">
        <v>5.7476548510850559E-2</v>
      </c>
      <c r="U1119" s="81">
        <v>8.2191931405957999E-2</v>
      </c>
      <c r="V1119" s="99">
        <v>7.1904847268483285E-2</v>
      </c>
      <c r="W1119" s="100">
        <v>7.8472150145370997E-2</v>
      </c>
      <c r="X1119" s="100">
        <v>7.7120241515698768E-2</v>
      </c>
      <c r="Y1119" s="84">
        <v>8.8817340538957304E-2</v>
      </c>
      <c r="Z1119" s="85">
        <v>7.6197064163840755E-2</v>
      </c>
      <c r="AA1119" s="85">
        <v>5.7452294800626941E-2</v>
      </c>
      <c r="AB1119" s="241">
        <v>9.938554587296998E-2</v>
      </c>
      <c r="AC1119" s="242">
        <v>6.1301897795516307E-2</v>
      </c>
      <c r="AD1119" s="298">
        <v>5.2474666011043759E-2</v>
      </c>
    </row>
    <row r="1120" spans="1:30">
      <c r="A1120" s="176"/>
      <c r="E1120" s="177" t="s">
        <v>650</v>
      </c>
      <c r="F1120" s="157">
        <v>6.95008226308996E-2</v>
      </c>
      <c r="G1120" s="102">
        <v>6.0000402228345032E-2</v>
      </c>
      <c r="H1120" s="103">
        <v>4.1434649761558001E-2</v>
      </c>
      <c r="I1120" s="103">
        <v>8.5669840852008891E-2</v>
      </c>
      <c r="J1120" s="124">
        <v>5.5329121181694613E-2</v>
      </c>
      <c r="K1120" s="92">
        <v>9.285427404417107E-2</v>
      </c>
      <c r="L1120" s="92">
        <v>7.8565063312125677E-2</v>
      </c>
      <c r="M1120" s="92">
        <v>5.4673530858864047E-2</v>
      </c>
      <c r="N1120" s="92">
        <v>5.4723302653367736E-2</v>
      </c>
      <c r="O1120" s="92">
        <v>6.4337888466618157E-2</v>
      </c>
      <c r="P1120" s="78">
        <v>7.0519933836074966E-2</v>
      </c>
      <c r="Q1120" s="79">
        <v>6.8685296590670908E-2</v>
      </c>
      <c r="R1120" s="80">
        <v>0.10136582659897347</v>
      </c>
      <c r="S1120" s="81">
        <v>5.941038904185339E-2</v>
      </c>
      <c r="T1120" s="81">
        <v>4.9555565260764919E-2</v>
      </c>
      <c r="U1120" s="81">
        <v>5.644278333516544E-2</v>
      </c>
      <c r="V1120" s="99">
        <v>7.8516297337242871E-2</v>
      </c>
      <c r="W1120" s="100">
        <v>8.2964620196638458E-2</v>
      </c>
      <c r="X1120" s="100">
        <v>3.8343334725046134E-2</v>
      </c>
      <c r="Y1120" s="84">
        <v>3.7588771297622524E-2</v>
      </c>
      <c r="Z1120" s="85">
        <v>6.6430969800539377E-2</v>
      </c>
      <c r="AA1120" s="85">
        <v>0.10164834902757997</v>
      </c>
      <c r="AB1120" s="241">
        <v>4.1137680860144001E-2</v>
      </c>
      <c r="AC1120" s="242">
        <v>7.4963166555394742E-2</v>
      </c>
      <c r="AD1120" s="298">
        <v>0.10230573136100113</v>
      </c>
    </row>
    <row r="1121" spans="1:30">
      <c r="A1121" s="176"/>
      <c r="E1121" s="177" t="s">
        <v>223</v>
      </c>
      <c r="F1121" s="157">
        <v>1.2861989638258105E-2</v>
      </c>
      <c r="G1121" s="102">
        <v>2.7625042736761661E-2</v>
      </c>
      <c r="H1121" s="103">
        <v>5.3074636330425551E-3</v>
      </c>
      <c r="I1121" s="103">
        <v>1.4968088011486969E-2</v>
      </c>
      <c r="J1121" s="124">
        <v>8.9422423898371847E-3</v>
      </c>
      <c r="K1121" s="92">
        <v>8.8814119323133347E-3</v>
      </c>
      <c r="L1121" s="92">
        <v>2.6637376605254247E-2</v>
      </c>
      <c r="M1121" s="92">
        <v>1.3479377422567834E-2</v>
      </c>
      <c r="N1121" s="92">
        <v>1.9216698116840604E-2</v>
      </c>
      <c r="O1121" s="92">
        <v>8.3196319955436953E-3</v>
      </c>
      <c r="P1121" s="78">
        <v>1.2319123718725173E-2</v>
      </c>
      <c r="Q1121" s="79">
        <v>1.3387597664955297E-2</v>
      </c>
      <c r="R1121" s="80">
        <v>2.5540032865730665E-2</v>
      </c>
      <c r="S1121" s="81">
        <v>4.8281741414467243E-3</v>
      </c>
      <c r="T1121" s="81">
        <v>6.3096630938726164E-3</v>
      </c>
      <c r="U1121" s="81">
        <v>1.2689897768495108E-2</v>
      </c>
      <c r="V1121" s="99">
        <v>1.914800797786656E-2</v>
      </c>
      <c r="W1121" s="100">
        <v>4.7141464114697652E-3</v>
      </c>
      <c r="X1121" s="100">
        <v>8.5417402668629891E-3</v>
      </c>
      <c r="Y1121" s="84">
        <v>3.8309925410475376E-3</v>
      </c>
      <c r="Z1121" s="85">
        <v>1.850417879362367E-2</v>
      </c>
      <c r="AA1121" s="85">
        <v>1.3276273752433792E-2</v>
      </c>
      <c r="AB1121" s="241">
        <v>2.2430558423620003E-3</v>
      </c>
      <c r="AC1121" s="242">
        <v>1.9568427362173069E-2</v>
      </c>
      <c r="AD1121" s="298">
        <v>1.6153405824365082E-2</v>
      </c>
    </row>
    <row r="1122" spans="1:30">
      <c r="A1122" s="176"/>
      <c r="E1122" s="171" t="s">
        <v>32</v>
      </c>
      <c r="F1122" s="157">
        <v>2.1741964304415008E-3</v>
      </c>
      <c r="G1122" s="107"/>
      <c r="H1122" s="103">
        <v>4.1504562547818868E-3</v>
      </c>
      <c r="I1122" s="103">
        <v>1.4198075590761716E-3</v>
      </c>
      <c r="J1122" s="124">
        <v>1.3809610619987286E-3</v>
      </c>
      <c r="K1122" s="92">
        <v>1.6704069492393316E-3</v>
      </c>
      <c r="L1122" s="91"/>
      <c r="M1122" s="92">
        <v>5.6851591844571643E-3</v>
      </c>
      <c r="N1122" s="92">
        <v>4.535342194679045E-3</v>
      </c>
      <c r="O1122" s="92">
        <v>4.7168539931538231E-3</v>
      </c>
      <c r="P1122" s="78">
        <v>1.7517810859740293E-3</v>
      </c>
      <c r="Q1122" s="79">
        <v>2.5688623764356117E-3</v>
      </c>
      <c r="R1122" s="96"/>
      <c r="S1122" s="81">
        <v>2.4849371565498889E-3</v>
      </c>
      <c r="T1122" s="81">
        <v>2.0606968902210565E-3</v>
      </c>
      <c r="U1122" s="81">
        <v>6.6065735956908874E-3</v>
      </c>
      <c r="V1122" s="99">
        <v>3.1026429503564594E-3</v>
      </c>
      <c r="W1122" s="100">
        <v>2.5691393191076052E-3</v>
      </c>
      <c r="X1122" s="101"/>
      <c r="Y1122" s="90"/>
      <c r="Z1122" s="85">
        <v>1.6730194120317217E-3</v>
      </c>
      <c r="AA1122" s="85">
        <v>4.7221064219693382E-3</v>
      </c>
      <c r="AB1122" s="241">
        <v>7.3055337582657613E-4</v>
      </c>
      <c r="AC1122" s="242">
        <v>2.5535689049380368E-3</v>
      </c>
      <c r="AD1122" s="298">
        <v>3.7437557506695921E-3</v>
      </c>
    </row>
    <row r="1123" spans="1:30">
      <c r="A1123" s="173"/>
      <c r="E1123" s="172" t="s">
        <v>28</v>
      </c>
      <c r="F1123" s="150">
        <f>(F1117*1+F1118*2+F1119*3+F1120*4+F1121*5)/SUM(F1117:F1121)</f>
        <v>1.7101197144797753</v>
      </c>
      <c r="G1123" s="24">
        <f t="shared" ref="G1123:AD1123" si="82">(G1117*1+G1118*2+G1119*3+G1120*4+G1121*5)/SUM(G1117:G1121)</f>
        <v>1.6988556603583853</v>
      </c>
      <c r="H1123" s="23">
        <f t="shared" si="82"/>
        <v>1.6348701124057683</v>
      </c>
      <c r="I1123" s="23">
        <f t="shared" si="82"/>
        <v>1.7510205754867814</v>
      </c>
      <c r="J1123" s="24">
        <f t="shared" si="82"/>
        <v>1.5975297501657648</v>
      </c>
      <c r="K1123" s="23">
        <f t="shared" si="82"/>
        <v>1.8412843857624945</v>
      </c>
      <c r="L1123" s="23">
        <f t="shared" si="82"/>
        <v>1.7387312705945748</v>
      </c>
      <c r="M1123" s="23">
        <f t="shared" si="82"/>
        <v>1.6960555654453895</v>
      </c>
      <c r="N1123" s="23">
        <f t="shared" si="82"/>
        <v>1.7320080942744911</v>
      </c>
      <c r="O1123" s="23">
        <f t="shared" si="82"/>
        <v>1.5562837386484683</v>
      </c>
      <c r="P1123" s="24">
        <f t="shared" si="82"/>
        <v>1.7349985974205586</v>
      </c>
      <c r="Q1123" s="23">
        <f t="shared" si="82"/>
        <v>1.6874268947580406</v>
      </c>
      <c r="R1123" s="24">
        <f t="shared" si="82"/>
        <v>1.8645277763142065</v>
      </c>
      <c r="S1123" s="23">
        <f t="shared" si="82"/>
        <v>1.6579729359848383</v>
      </c>
      <c r="T1123" s="23">
        <f t="shared" si="82"/>
        <v>1.5965799878152849</v>
      </c>
      <c r="U1123" s="23">
        <f t="shared" si="82"/>
        <v>1.6844957894853323</v>
      </c>
      <c r="V1123" s="24">
        <f t="shared" si="82"/>
        <v>1.7531600841012434</v>
      </c>
      <c r="W1123" s="23">
        <f t="shared" si="82"/>
        <v>1.7159062296059158</v>
      </c>
      <c r="X1123" s="23">
        <f t="shared" si="82"/>
        <v>1.6234581016213867</v>
      </c>
      <c r="Y1123" s="24">
        <f t="shared" si="82"/>
        <v>1.5767002872412306</v>
      </c>
      <c r="Z1123" s="23">
        <f t="shared" si="82"/>
        <v>1.727590567581641</v>
      </c>
      <c r="AA1123" s="23">
        <f t="shared" si="82"/>
        <v>1.80003086328046</v>
      </c>
      <c r="AB1123" s="24">
        <f t="shared" si="82"/>
        <v>1.6249098769366703</v>
      </c>
      <c r="AC1123" s="23">
        <f t="shared" si="82"/>
        <v>1.7334045016831232</v>
      </c>
      <c r="AD1123" s="234">
        <f t="shared" si="82"/>
        <v>1.7818692152566411</v>
      </c>
    </row>
    <row r="1124" spans="1:30">
      <c r="A1124" s="176"/>
      <c r="E1124" s="171"/>
      <c r="F1124" s="154"/>
      <c r="G1124" s="26"/>
      <c r="H1124" s="25"/>
      <c r="I1124" s="25"/>
      <c r="J1124" s="26"/>
      <c r="K1124" s="25"/>
      <c r="L1124" s="25"/>
      <c r="M1124" s="25"/>
      <c r="N1124" s="25"/>
      <c r="O1124" s="25"/>
      <c r="P1124" s="26"/>
      <c r="Q1124" s="25"/>
      <c r="R1124" s="26"/>
      <c r="S1124" s="25"/>
      <c r="T1124" s="25"/>
      <c r="U1124" s="25"/>
      <c r="V1124" s="26"/>
      <c r="W1124" s="25"/>
      <c r="X1124" s="25"/>
      <c r="Y1124" s="26"/>
      <c r="Z1124" s="25"/>
      <c r="AA1124" s="25"/>
      <c r="AB1124" s="26"/>
      <c r="AC1124" s="25"/>
      <c r="AD1124" s="251"/>
    </row>
    <row r="1125" spans="1:30" ht="67.5" customHeight="1">
      <c r="A1125" s="176"/>
      <c r="B1125" s="16"/>
      <c r="C1125" s="16" t="s">
        <v>496</v>
      </c>
      <c r="E1125" s="174" t="s">
        <v>497</v>
      </c>
      <c r="F1125" s="154"/>
      <c r="G1125" s="26"/>
      <c r="H1125" s="25"/>
      <c r="I1125" s="25"/>
      <c r="J1125" s="26"/>
      <c r="K1125" s="25"/>
      <c r="L1125" s="25"/>
      <c r="M1125" s="25"/>
      <c r="N1125" s="25"/>
      <c r="O1125" s="25"/>
      <c r="P1125" s="26"/>
      <c r="Q1125" s="25"/>
      <c r="R1125" s="26"/>
      <c r="S1125" s="25"/>
      <c r="T1125" s="25"/>
      <c r="U1125" s="25"/>
      <c r="V1125" s="26"/>
      <c r="W1125" s="25"/>
      <c r="X1125" s="25"/>
      <c r="Y1125" s="26"/>
      <c r="Z1125" s="25"/>
      <c r="AA1125" s="25"/>
      <c r="AB1125" s="26"/>
      <c r="AC1125" s="25"/>
      <c r="AD1125" s="251"/>
    </row>
    <row r="1126" spans="1:30">
      <c r="A1126" s="176"/>
      <c r="E1126" s="171" t="s">
        <v>222</v>
      </c>
      <c r="F1126" s="160">
        <v>0.52122522806405491</v>
      </c>
      <c r="G1126" s="109">
        <v>0.48334573537397174</v>
      </c>
      <c r="H1126" s="110">
        <v>0.54875727560703502</v>
      </c>
      <c r="I1126" s="110">
        <v>0.51097941330857133</v>
      </c>
      <c r="J1126" s="124">
        <v>0.57000456228080032</v>
      </c>
      <c r="K1126" s="92">
        <v>0.42946841494465898</v>
      </c>
      <c r="L1126" s="92">
        <v>0.57208417668907174</v>
      </c>
      <c r="M1126" s="92">
        <v>0.47696221671536831</v>
      </c>
      <c r="N1126" s="92">
        <v>0.55131942222696195</v>
      </c>
      <c r="O1126" s="92">
        <v>0.66161738677304305</v>
      </c>
      <c r="P1126" s="78">
        <v>0.51469868062881774</v>
      </c>
      <c r="Q1126" s="79">
        <v>0.52798676357477436</v>
      </c>
      <c r="R1126" s="80">
        <v>0.48488484567720208</v>
      </c>
      <c r="S1126" s="81">
        <v>0.50983032805393369</v>
      </c>
      <c r="T1126" s="81">
        <v>0.56254726500814856</v>
      </c>
      <c r="U1126" s="81">
        <v>0.54429372320545233</v>
      </c>
      <c r="V1126" s="99">
        <v>0.52346600944958488</v>
      </c>
      <c r="W1126" s="100">
        <v>0.51506115953245568</v>
      </c>
      <c r="X1126" s="100">
        <v>0.51843420150576547</v>
      </c>
      <c r="Y1126" s="84">
        <v>0.54437654493571741</v>
      </c>
      <c r="Z1126" s="85">
        <v>0.53821865719652251</v>
      </c>
      <c r="AA1126" s="85">
        <v>0.483522710470007</v>
      </c>
      <c r="AB1126" s="241">
        <v>0.52510866532548206</v>
      </c>
      <c r="AC1126" s="242">
        <v>0.54039864621752298</v>
      </c>
      <c r="AD1126" s="298">
        <v>0.48793740788063689</v>
      </c>
    </row>
    <row r="1127" spans="1:30">
      <c r="A1127" s="176"/>
      <c r="E1127" s="171" t="s">
        <v>218</v>
      </c>
      <c r="F1127" s="160">
        <v>0.30285799851323059</v>
      </c>
      <c r="G1127" s="109">
        <v>0.34329787020091307</v>
      </c>
      <c r="H1127" s="110">
        <v>0.28531801947908081</v>
      </c>
      <c r="I1127" s="110">
        <v>0.30764379826503663</v>
      </c>
      <c r="J1127" s="124">
        <v>0.27617573187768552</v>
      </c>
      <c r="K1127" s="92">
        <v>0.38203237316612682</v>
      </c>
      <c r="L1127" s="92">
        <v>0.24809510980319016</v>
      </c>
      <c r="M1127" s="92">
        <v>0.32537006258212775</v>
      </c>
      <c r="N1127" s="92">
        <v>0.24408718732596305</v>
      </c>
      <c r="O1127" s="92">
        <v>0.22404607243290836</v>
      </c>
      <c r="P1127" s="78">
        <v>0.31575561025801324</v>
      </c>
      <c r="Q1127" s="79">
        <v>0.28988229001720806</v>
      </c>
      <c r="R1127" s="80">
        <v>0.30695160903897062</v>
      </c>
      <c r="S1127" s="81">
        <v>0.29837171151161024</v>
      </c>
      <c r="T1127" s="81">
        <v>0.31078251315375122</v>
      </c>
      <c r="U1127" s="81">
        <v>0.28720457293613277</v>
      </c>
      <c r="V1127" s="99">
        <v>0.30191975249057612</v>
      </c>
      <c r="W1127" s="100">
        <v>0.31525797713533005</v>
      </c>
      <c r="X1127" s="100">
        <v>0.29413690237229095</v>
      </c>
      <c r="Y1127" s="84">
        <v>0.28356920646332318</v>
      </c>
      <c r="Z1127" s="85">
        <v>0.30281959859249535</v>
      </c>
      <c r="AA1127" s="85">
        <v>0.32002812276713527</v>
      </c>
      <c r="AB1127" s="241">
        <v>0.29500708527291147</v>
      </c>
      <c r="AC1127" s="242">
        <v>0.30340955331188574</v>
      </c>
      <c r="AD1127" s="298">
        <v>0.31832975099988703</v>
      </c>
    </row>
    <row r="1128" spans="1:30">
      <c r="A1128" s="176"/>
      <c r="E1128" s="171" t="s">
        <v>217</v>
      </c>
      <c r="F1128" s="160">
        <v>7.7237609889955303E-2</v>
      </c>
      <c r="G1128" s="109">
        <v>3.8340405848400136E-2</v>
      </c>
      <c r="H1128" s="110">
        <v>8.4445783618941839E-2</v>
      </c>
      <c r="I1128" s="110">
        <v>7.8078015834481526E-2</v>
      </c>
      <c r="J1128" s="124">
        <v>6.5359631465946783E-2</v>
      </c>
      <c r="K1128" s="92">
        <v>6.8656574229643358E-2</v>
      </c>
      <c r="L1128" s="92">
        <v>7.43995192008787E-2</v>
      </c>
      <c r="M1128" s="92">
        <v>9.0978093255170672E-2</v>
      </c>
      <c r="N1128" s="92">
        <v>0.12938573104404394</v>
      </c>
      <c r="O1128" s="92">
        <v>7.3187605006154371E-2</v>
      </c>
      <c r="P1128" s="78">
        <v>7.3191888406986289E-2</v>
      </c>
      <c r="Q1128" s="79">
        <v>8.1120687214767256E-2</v>
      </c>
      <c r="R1128" s="80">
        <v>8.483354889249646E-2</v>
      </c>
      <c r="S1128" s="81">
        <v>9.4495799674664871E-2</v>
      </c>
      <c r="T1128" s="81">
        <v>5.7471951306410564E-2</v>
      </c>
      <c r="U1128" s="81">
        <v>6.5316038254369574E-2</v>
      </c>
      <c r="V1128" s="99">
        <v>7.569947361625258E-2</v>
      </c>
      <c r="W1128" s="100">
        <v>6.4751197435220606E-2</v>
      </c>
      <c r="X1128" s="100">
        <v>9.3593393901587912E-2</v>
      </c>
      <c r="Y1128" s="84">
        <v>7.4627329330368836E-2</v>
      </c>
      <c r="Z1128" s="85">
        <v>6.9846207505968205E-2</v>
      </c>
      <c r="AA1128" s="85">
        <v>8.5240221662353177E-2</v>
      </c>
      <c r="AB1128" s="241">
        <v>8.37879410857722E-2</v>
      </c>
      <c r="AC1128" s="242">
        <v>7.0996420614725109E-2</v>
      </c>
      <c r="AD1128" s="298">
        <v>7.3845737395711875E-2</v>
      </c>
    </row>
    <row r="1129" spans="1:30">
      <c r="A1129" s="176"/>
      <c r="E1129" s="171" t="s">
        <v>216</v>
      </c>
      <c r="F1129" s="160">
        <v>8.0171760008653017E-2</v>
      </c>
      <c r="G1129" s="109">
        <v>0.11650946242181687</v>
      </c>
      <c r="H1129" s="110">
        <v>6.4112979062597539E-2</v>
      </c>
      <c r="I1129" s="110">
        <v>8.4143806814972646E-2</v>
      </c>
      <c r="J1129" s="124">
        <v>7.6001175047063274E-2</v>
      </c>
      <c r="K1129" s="92">
        <v>0.10012471203644363</v>
      </c>
      <c r="L1129" s="92">
        <v>7.8917373013076914E-2</v>
      </c>
      <c r="M1129" s="92">
        <v>8.0495736855053068E-2</v>
      </c>
      <c r="N1129" s="92">
        <v>5.3630040406194818E-2</v>
      </c>
      <c r="O1129" s="92">
        <v>3.8678202743861349E-2</v>
      </c>
      <c r="P1129" s="78">
        <v>8.195991091314031E-2</v>
      </c>
      <c r="Q1129" s="79">
        <v>7.8665058090054196E-2</v>
      </c>
      <c r="R1129" s="80">
        <v>0.10387300665764665</v>
      </c>
      <c r="S1129" s="81">
        <v>7.7922601575064393E-2</v>
      </c>
      <c r="T1129" s="81">
        <v>5.7194969738901771E-2</v>
      </c>
      <c r="U1129" s="81">
        <v>7.6003077937781688E-2</v>
      </c>
      <c r="V1129" s="99">
        <v>7.6346954458215863E-2</v>
      </c>
      <c r="W1129" s="100">
        <v>8.5118487784751243E-2</v>
      </c>
      <c r="X1129" s="100">
        <v>8.4278399861652392E-2</v>
      </c>
      <c r="Y1129" s="84">
        <v>8.5556709403416281E-2</v>
      </c>
      <c r="Z1129" s="85">
        <v>6.9771109440410942E-2</v>
      </c>
      <c r="AA1129" s="85">
        <v>8.8095426616081302E-2</v>
      </c>
      <c r="AB1129" s="241">
        <v>8.4993905931070937E-2</v>
      </c>
      <c r="AC1129" s="242">
        <v>5.6014496226091746E-2</v>
      </c>
      <c r="AD1129" s="298">
        <v>0.10774442130724748</v>
      </c>
    </row>
    <row r="1130" spans="1:30">
      <c r="A1130" s="176"/>
      <c r="E1130" s="171" t="s">
        <v>223</v>
      </c>
      <c r="F1130" s="160">
        <v>1.4108366610584573E-2</v>
      </c>
      <c r="G1130" s="109">
        <v>1.5743217424531906E-2</v>
      </c>
      <c r="H1130" s="110">
        <v>1.3171175056693362E-2</v>
      </c>
      <c r="I1130" s="110">
        <v>1.4426592062861203E-2</v>
      </c>
      <c r="J1130" s="124">
        <v>7.2732012759273105E-3</v>
      </c>
      <c r="K1130" s="92">
        <v>1.5403885126357543E-2</v>
      </c>
      <c r="L1130" s="92">
        <v>2.4921881656177969E-2</v>
      </c>
      <c r="M1130" s="92">
        <v>2.2428762577927648E-2</v>
      </c>
      <c r="N1130" s="92">
        <v>1.3712630194447406E-2</v>
      </c>
      <c r="O1130" s="92">
        <v>2.4707330440329549E-3</v>
      </c>
      <c r="P1130" s="78">
        <v>1.0495057242214669E-2</v>
      </c>
      <c r="Q1130" s="79">
        <v>1.7475502434247021E-2</v>
      </c>
      <c r="R1130" s="80">
        <v>1.8278953108177561E-2</v>
      </c>
      <c r="S1130" s="81">
        <v>1.8288580552701064E-2</v>
      </c>
      <c r="T1130" s="81">
        <v>7.5083841515974133E-3</v>
      </c>
      <c r="U1130" s="81">
        <v>9.5328130152797629E-3</v>
      </c>
      <c r="V1130" s="99">
        <v>1.7530872864347437E-2</v>
      </c>
      <c r="W1130" s="100">
        <v>1.3950216422481286E-2</v>
      </c>
      <c r="X1130" s="100">
        <v>7.751171940139954E-3</v>
      </c>
      <c r="Y1130" s="84">
        <v>9.4338157304966423E-3</v>
      </c>
      <c r="Z1130" s="85">
        <v>1.5166471550766709E-2</v>
      </c>
      <c r="AA1130" s="85">
        <v>1.6560761108159131E-2</v>
      </c>
      <c r="AB1130" s="241">
        <v>9.0869542871407812E-3</v>
      </c>
      <c r="AC1130" s="242">
        <v>2.1596517916825386E-2</v>
      </c>
      <c r="AD1130" s="298">
        <v>9.3736690420579607E-3</v>
      </c>
    </row>
    <row r="1131" spans="1:30">
      <c r="A1131" s="176"/>
      <c r="E1131" s="171" t="s">
        <v>32</v>
      </c>
      <c r="F1131" s="160">
        <v>4.3990369135216614E-3</v>
      </c>
      <c r="G1131" s="109">
        <v>2.7633087303662292E-3</v>
      </c>
      <c r="H1131" s="110">
        <v>4.1947671756514442E-3</v>
      </c>
      <c r="I1131" s="110">
        <v>4.7283737140766668E-3</v>
      </c>
      <c r="J1131" s="124">
        <v>5.185698052576744E-3</v>
      </c>
      <c r="K1131" s="92">
        <v>4.3140404967696114E-3</v>
      </c>
      <c r="L1131" s="92">
        <v>1.5819396376045701E-3</v>
      </c>
      <c r="M1131" s="92">
        <v>3.7651280143524879E-3</v>
      </c>
      <c r="N1131" s="92">
        <v>7.8649888023888236E-3</v>
      </c>
      <c r="O1131" s="91"/>
      <c r="P1131" s="78">
        <v>3.8988525508276998E-3</v>
      </c>
      <c r="Q1131" s="79">
        <v>4.8696986689490303E-3</v>
      </c>
      <c r="R1131" s="80">
        <v>1.1780366255066304E-3</v>
      </c>
      <c r="S1131" s="81">
        <v>1.0909786320256951E-3</v>
      </c>
      <c r="T1131" s="81">
        <v>4.494916641190492E-3</v>
      </c>
      <c r="U1131" s="81">
        <v>1.764977465098384E-2</v>
      </c>
      <c r="V1131" s="99">
        <v>5.0369371210231325E-3</v>
      </c>
      <c r="W1131" s="100">
        <v>5.860961689761128E-3</v>
      </c>
      <c r="X1131" s="100">
        <v>1.8059304185632848E-3</v>
      </c>
      <c r="Y1131" s="84">
        <v>2.436394136677717E-3</v>
      </c>
      <c r="Z1131" s="85">
        <v>4.1779557138363179E-3</v>
      </c>
      <c r="AA1131" s="85">
        <v>6.5527573762641182E-3</v>
      </c>
      <c r="AB1131" s="241">
        <v>2.0154480976225788E-3</v>
      </c>
      <c r="AC1131" s="242">
        <v>7.5843657129490575E-3</v>
      </c>
      <c r="AD1131" s="298">
        <v>2.7690133744587698E-3</v>
      </c>
    </row>
    <row r="1132" spans="1:30">
      <c r="A1132" s="173"/>
      <c r="E1132" s="172" t="s">
        <v>28</v>
      </c>
      <c r="F1132" s="150">
        <f>(F1126*1+F1127*2+F1128*3+F1129*4+F1130*5)/SUM(F1126:F1130)</f>
        <v>1.7576147399687891</v>
      </c>
      <c r="G1132" s="24">
        <f t="shared" ref="G1132:AD1132" si="83">(G1126*1+G1127*2+G1128*3+G1129*4+G1130*5)/SUM(G1126:G1130)</f>
        <v>1.8347867122713049</v>
      </c>
      <c r="H1132" s="23">
        <f t="shared" si="83"/>
        <v>1.7021787002949695</v>
      </c>
      <c r="I1132" s="23">
        <f t="shared" si="83"/>
        <v>1.7776144704521337</v>
      </c>
      <c r="J1132" s="24">
        <f t="shared" si="83"/>
        <v>1.6674525323516816</v>
      </c>
      <c r="K1132" s="23">
        <f t="shared" si="83"/>
        <v>1.8851537875254285</v>
      </c>
      <c r="L1132" s="23">
        <f t="shared" si="83"/>
        <v>1.7344957217648009</v>
      </c>
      <c r="M1132" s="23">
        <f t="shared" si="83"/>
        <v>1.8416976092174167</v>
      </c>
      <c r="N1132" s="23">
        <f t="shared" si="83"/>
        <v>1.724295870320109</v>
      </c>
      <c r="O1132" s="23">
        <f t="shared" si="83"/>
        <v>1.4963388228529331</v>
      </c>
      <c r="P1132" s="24">
        <f t="shared" si="83"/>
        <v>1.7529349310568236</v>
      </c>
      <c r="Q1132" s="23">
        <f t="shared" si="83"/>
        <v>1.7617302452151153</v>
      </c>
      <c r="R1132" s="24">
        <f t="shared" si="83"/>
        <v>1.8623694420170276</v>
      </c>
      <c r="S1132" s="23">
        <f t="shared" si="83"/>
        <v>1.7951529326556577</v>
      </c>
      <c r="T1132" s="23">
        <f t="shared" si="83"/>
        <v>1.6301774567268115</v>
      </c>
      <c r="U1132" s="23">
        <f t="shared" si="83"/>
        <v>1.6962660746337468</v>
      </c>
      <c r="V1132" s="24">
        <f t="shared" si="83"/>
        <v>1.7562924520813568</v>
      </c>
      <c r="W1132" s="23">
        <f t="shared" si="83"/>
        <v>1.7603732193585304</v>
      </c>
      <c r="X1132" s="23">
        <f t="shared" si="83"/>
        <v>1.766547909708412</v>
      </c>
      <c r="Y1132" s="24">
        <f t="shared" si="83"/>
        <v>1.729005400740266</v>
      </c>
      <c r="Z1132" s="23">
        <f t="shared" si="83"/>
        <v>1.7154804738626439</v>
      </c>
      <c r="AA1132" s="23">
        <f t="shared" si="83"/>
        <v>1.8264534392428593</v>
      </c>
      <c r="AB1132" s="24">
        <f t="shared" si="83"/>
        <v>1.7554350425055267</v>
      </c>
      <c r="AC1132" s="23">
        <f t="shared" si="83"/>
        <v>1.7051803001770225</v>
      </c>
      <c r="AD1132" s="234">
        <f t="shared" si="83"/>
        <v>1.829044802026121</v>
      </c>
    </row>
    <row r="1133" spans="1:30">
      <c r="A1133" s="176"/>
      <c r="E1133" s="171"/>
      <c r="F1133" s="154"/>
      <c r="G1133" s="26"/>
      <c r="H1133" s="25"/>
      <c r="I1133" s="25"/>
      <c r="J1133" s="26"/>
      <c r="K1133" s="25"/>
      <c r="L1133" s="25"/>
      <c r="M1133" s="25"/>
      <c r="N1133" s="25"/>
      <c r="O1133" s="25"/>
      <c r="P1133" s="26"/>
      <c r="Q1133" s="25"/>
      <c r="R1133" s="26"/>
      <c r="S1133" s="25"/>
      <c r="T1133" s="25"/>
      <c r="U1133" s="25"/>
      <c r="V1133" s="26"/>
      <c r="W1133" s="25"/>
      <c r="X1133" s="25"/>
      <c r="Y1133" s="26"/>
      <c r="Z1133" s="25"/>
      <c r="AA1133" s="25"/>
      <c r="AB1133" s="26"/>
      <c r="AC1133" s="25"/>
      <c r="AD1133" s="251"/>
    </row>
    <row r="1134" spans="1:30" ht="49.5">
      <c r="A1134" s="176"/>
      <c r="B1134" s="16" t="s">
        <v>179</v>
      </c>
      <c r="C1134" s="16" t="s">
        <v>495</v>
      </c>
      <c r="E1134" s="174" t="s">
        <v>494</v>
      </c>
      <c r="F1134" s="154"/>
      <c r="G1134" s="26"/>
      <c r="H1134" s="25"/>
      <c r="I1134" s="25"/>
      <c r="J1134" s="26"/>
      <c r="K1134" s="25"/>
      <c r="L1134" s="25"/>
      <c r="M1134" s="25"/>
      <c r="N1134" s="25"/>
      <c r="O1134" s="25"/>
      <c r="P1134" s="26"/>
      <c r="Q1134" s="25"/>
      <c r="R1134" s="26"/>
      <c r="S1134" s="25"/>
      <c r="T1134" s="25"/>
      <c r="U1134" s="25"/>
      <c r="V1134" s="26"/>
      <c r="W1134" s="25"/>
      <c r="X1134" s="25"/>
      <c r="Y1134" s="26"/>
      <c r="Z1134" s="25"/>
      <c r="AA1134" s="25"/>
      <c r="AB1134" s="26"/>
      <c r="AC1134" s="25"/>
      <c r="AD1134" s="251"/>
    </row>
    <row r="1135" spans="1:30">
      <c r="A1135" s="176"/>
      <c r="E1135" s="171" t="s">
        <v>222</v>
      </c>
      <c r="F1135" s="157">
        <v>0.49082601072062387</v>
      </c>
      <c r="G1135" s="102">
        <v>0.45705206845926433</v>
      </c>
      <c r="H1135" s="103">
        <v>0.51593323814681702</v>
      </c>
      <c r="I1135" s="103">
        <v>0.48251563084569793</v>
      </c>
      <c r="J1135" s="124">
        <v>0.55148571525727275</v>
      </c>
      <c r="K1135" s="92">
        <v>0.39750164280139044</v>
      </c>
      <c r="L1135" s="92">
        <v>0.5119013901265782</v>
      </c>
      <c r="M1135" s="92">
        <v>0.4677955016605515</v>
      </c>
      <c r="N1135" s="92">
        <v>0.51134724250602093</v>
      </c>
      <c r="O1135" s="92">
        <v>0.61285859320952718</v>
      </c>
      <c r="P1135" s="78">
        <v>0.47825577306294692</v>
      </c>
      <c r="Q1135" s="79">
        <v>0.5031208835687272</v>
      </c>
      <c r="R1135" s="80">
        <v>0.46354146991281525</v>
      </c>
      <c r="S1135" s="81">
        <v>0.50672500573137536</v>
      </c>
      <c r="T1135" s="81">
        <v>0.51302617878068346</v>
      </c>
      <c r="U1135" s="81">
        <v>0.47835550181378478</v>
      </c>
      <c r="V1135" s="99">
        <v>0.48838796701044368</v>
      </c>
      <c r="W1135" s="100">
        <v>0.48230948030414472</v>
      </c>
      <c r="X1135" s="100">
        <v>0.50179048983700925</v>
      </c>
      <c r="Y1135" s="84">
        <v>0.52989568794697639</v>
      </c>
      <c r="Z1135" s="85">
        <v>0.49364753277616091</v>
      </c>
      <c r="AA1135" s="85">
        <v>0.45582064008868023</v>
      </c>
      <c r="AB1135" s="241">
        <v>0.49531839674591405</v>
      </c>
      <c r="AC1135" s="242">
        <v>0.50771351249496433</v>
      </c>
      <c r="AD1135" s="298">
        <v>0.46280395509479832</v>
      </c>
    </row>
    <row r="1136" spans="1:30">
      <c r="A1136" s="176"/>
      <c r="E1136" s="171" t="s">
        <v>218</v>
      </c>
      <c r="F1136" s="157">
        <v>0.28570865874660545</v>
      </c>
      <c r="G1136" s="102">
        <v>0.32954166080083669</v>
      </c>
      <c r="H1136" s="103">
        <v>0.27714046575747131</v>
      </c>
      <c r="I1136" s="103">
        <v>0.28472027185701598</v>
      </c>
      <c r="J1136" s="124">
        <v>0.24550714945564389</v>
      </c>
      <c r="K1136" s="92">
        <v>0.33933618915545394</v>
      </c>
      <c r="L1136" s="92">
        <v>0.26144373291700918</v>
      </c>
      <c r="M1136" s="92">
        <v>0.31925489690180398</v>
      </c>
      <c r="N1136" s="92">
        <v>0.28399358949672809</v>
      </c>
      <c r="O1136" s="92">
        <v>0.22245581880093079</v>
      </c>
      <c r="P1136" s="78">
        <v>0.29680967452037665</v>
      </c>
      <c r="Q1136" s="79">
        <v>0.27500215326811894</v>
      </c>
      <c r="R1136" s="80">
        <v>0.29071586921295145</v>
      </c>
      <c r="S1136" s="81">
        <v>0.28351241721186732</v>
      </c>
      <c r="T1136" s="81">
        <v>0.27969621673060613</v>
      </c>
      <c r="U1136" s="81">
        <v>0.29032867978454435</v>
      </c>
      <c r="V1136" s="99">
        <v>0.27720140352284733</v>
      </c>
      <c r="W1136" s="100">
        <v>0.29074803502738278</v>
      </c>
      <c r="X1136" s="100">
        <v>0.29871596123796407</v>
      </c>
      <c r="Y1136" s="84">
        <v>0.26771097062798033</v>
      </c>
      <c r="Z1136" s="85">
        <v>0.27945932685375557</v>
      </c>
      <c r="AA1136" s="85">
        <v>0.30350075029024259</v>
      </c>
      <c r="AB1136" s="241">
        <v>0.26703218843154819</v>
      </c>
      <c r="AC1136" s="242">
        <v>0.27890232095749246</v>
      </c>
      <c r="AD1136" s="298">
        <v>0.31337532796666256</v>
      </c>
    </row>
    <row r="1137" spans="1:30">
      <c r="A1137" s="176"/>
      <c r="E1137" s="171" t="s">
        <v>217</v>
      </c>
      <c r="F1137" s="157">
        <v>0.10070271448046988</v>
      </c>
      <c r="G1137" s="102">
        <v>8.9982503066991126E-2</v>
      </c>
      <c r="H1137" s="103">
        <v>0.10378514105657033</v>
      </c>
      <c r="I1137" s="103">
        <v>9.9450834733278135E-2</v>
      </c>
      <c r="J1137" s="124">
        <v>9.330374937894477E-2</v>
      </c>
      <c r="K1137" s="92">
        <v>0.11202660526324335</v>
      </c>
      <c r="L1137" s="92">
        <v>8.581849833170993E-2</v>
      </c>
      <c r="M1137" s="92">
        <v>8.1650531166466159E-2</v>
      </c>
      <c r="N1137" s="92">
        <v>0.13395107992096478</v>
      </c>
      <c r="O1137" s="92">
        <v>9.1390169177829883E-2</v>
      </c>
      <c r="P1137" s="78">
        <v>0.11479375871006395</v>
      </c>
      <c r="Q1137" s="79">
        <v>8.7853941564820598E-2</v>
      </c>
      <c r="R1137" s="80">
        <v>8.5378413575767198E-2</v>
      </c>
      <c r="S1137" s="81">
        <v>0.12331961259358847</v>
      </c>
      <c r="T1137" s="81">
        <v>9.7979068928184768E-2</v>
      </c>
      <c r="U1137" s="81">
        <v>9.6640650763988131E-2</v>
      </c>
      <c r="V1137" s="99">
        <v>9.1285396768487667E-2</v>
      </c>
      <c r="W1137" s="100">
        <v>0.12346204213639357</v>
      </c>
      <c r="X1137" s="100">
        <v>9.779446733081755E-2</v>
      </c>
      <c r="Y1137" s="84">
        <v>7.8897500815457974E-2</v>
      </c>
      <c r="Z1137" s="85">
        <v>0.11932591920108943</v>
      </c>
      <c r="AA1137" s="85">
        <v>9.8325703236121539E-2</v>
      </c>
      <c r="AB1137" s="241">
        <v>0.12152803271707366</v>
      </c>
      <c r="AC1137" s="242">
        <v>8.7605261789970246E-2</v>
      </c>
      <c r="AD1137" s="298">
        <v>9.4607129153985697E-2</v>
      </c>
    </row>
    <row r="1138" spans="1:30">
      <c r="A1138" s="176"/>
      <c r="E1138" s="171" t="s">
        <v>216</v>
      </c>
      <c r="F1138" s="157">
        <v>0.10114661970857934</v>
      </c>
      <c r="G1138" s="102">
        <v>0.10200510829998191</v>
      </c>
      <c r="H1138" s="103">
        <v>7.5325685589089655E-2</v>
      </c>
      <c r="I1138" s="103">
        <v>0.11487959092939408</v>
      </c>
      <c r="J1138" s="124">
        <v>9.6152574616362591E-2</v>
      </c>
      <c r="K1138" s="92">
        <v>0.12961080492396562</v>
      </c>
      <c r="L1138" s="92">
        <v>0.10357214404631146</v>
      </c>
      <c r="M1138" s="92">
        <v>0.10359021129655019</v>
      </c>
      <c r="N1138" s="92">
        <v>4.412405094039476E-2</v>
      </c>
      <c r="O1138" s="92">
        <v>6.8587549302354833E-2</v>
      </c>
      <c r="P1138" s="78">
        <v>9.8541267794579251E-2</v>
      </c>
      <c r="Q1138" s="79">
        <v>0.10310329603611949</v>
      </c>
      <c r="R1138" s="80">
        <v>0.13471881182213122</v>
      </c>
      <c r="S1138" s="81">
        <v>6.4437939285438617E-2</v>
      </c>
      <c r="T1138" s="81">
        <v>0.10036961523697439</v>
      </c>
      <c r="U1138" s="81">
        <v>9.8441244366274591E-2</v>
      </c>
      <c r="V1138" s="99">
        <v>0.10706876083574546</v>
      </c>
      <c r="W1138" s="100">
        <v>9.484020102047877E-2</v>
      </c>
      <c r="X1138" s="100">
        <v>9.5672313802027051E-2</v>
      </c>
      <c r="Y1138" s="84">
        <v>0.10740080813549695</v>
      </c>
      <c r="Z1138" s="85">
        <v>7.6622620223759041E-2</v>
      </c>
      <c r="AA1138" s="85">
        <v>0.12737953620329287</v>
      </c>
      <c r="AB1138" s="241">
        <v>9.9430608378977658E-2</v>
      </c>
      <c r="AC1138" s="242">
        <v>0.10342376967160921</v>
      </c>
      <c r="AD1138" s="298">
        <v>0.10242245210413974</v>
      </c>
    </row>
    <row r="1139" spans="1:30">
      <c r="A1139" s="176"/>
      <c r="E1139" s="171" t="s">
        <v>223</v>
      </c>
      <c r="F1139" s="157">
        <v>1.311052208569184E-2</v>
      </c>
      <c r="G1139" s="102">
        <v>2.1418659372926009E-2</v>
      </c>
      <c r="H1139" s="103">
        <v>1.0421938850868985E-2</v>
      </c>
      <c r="I1139" s="103">
        <v>1.3488178800500355E-2</v>
      </c>
      <c r="J1139" s="124">
        <v>1.0437506257780901E-3</v>
      </c>
      <c r="K1139" s="92">
        <v>1.0972938974393949E-2</v>
      </c>
      <c r="L1139" s="92">
        <v>3.3584555479567187E-2</v>
      </c>
      <c r="M1139" s="92">
        <v>2.2833707844943193E-2</v>
      </c>
      <c r="N1139" s="92">
        <v>2.4406717401672537E-2</v>
      </c>
      <c r="O1139" s="92">
        <v>2.3539347546786701E-3</v>
      </c>
      <c r="P1139" s="78">
        <v>1.1599525912033237E-2</v>
      </c>
      <c r="Q1139" s="79">
        <v>1.4531397660737699E-2</v>
      </c>
      <c r="R1139" s="80">
        <v>1.9356602479347059E-2</v>
      </c>
      <c r="S1139" s="81">
        <v>1.4187314018310448E-2</v>
      </c>
      <c r="T1139" s="81">
        <v>4.6753569154597092E-3</v>
      </c>
      <c r="U1139" s="81">
        <v>1.3378036715400681E-2</v>
      </c>
      <c r="V1139" s="99">
        <v>2.0861669760952325E-2</v>
      </c>
      <c r="W1139" s="100">
        <v>4.8397141019299915E-3</v>
      </c>
      <c r="X1139" s="100">
        <v>6.0267677921821252E-3</v>
      </c>
      <c r="Y1139" s="84">
        <v>1.0366856237532369E-2</v>
      </c>
      <c r="Z1139" s="85">
        <v>1.7850825078102053E-2</v>
      </c>
      <c r="AA1139" s="85">
        <v>8.9119026654621326E-3</v>
      </c>
      <c r="AB1139" s="241">
        <v>1.0179114230752287E-2</v>
      </c>
      <c r="AC1139" s="242">
        <v>1.3283615547556239E-2</v>
      </c>
      <c r="AD1139" s="298">
        <v>1.568528114177721E-2</v>
      </c>
    </row>
    <row r="1140" spans="1:30">
      <c r="A1140" s="176"/>
      <c r="E1140" s="171" t="s">
        <v>32</v>
      </c>
      <c r="F1140" s="157">
        <v>8.5054742580296053E-3</v>
      </c>
      <c r="G1140" s="107"/>
      <c r="H1140" s="103">
        <v>1.7393530599182708E-2</v>
      </c>
      <c r="I1140" s="103">
        <v>4.945492834113537E-3</v>
      </c>
      <c r="J1140" s="124">
        <v>1.2507060665997912E-2</v>
      </c>
      <c r="K1140" s="92">
        <v>1.0551818881552665E-2</v>
      </c>
      <c r="L1140" s="92">
        <v>3.6796790988240223E-3</v>
      </c>
      <c r="M1140" s="92">
        <v>4.87515112968502E-3</v>
      </c>
      <c r="N1140" s="92">
        <v>2.1773197342188754E-3</v>
      </c>
      <c r="O1140" s="92">
        <v>2.3539347546786701E-3</v>
      </c>
      <c r="P1140" s="95"/>
      <c r="Q1140" s="79">
        <v>1.6388327901476089E-2</v>
      </c>
      <c r="R1140" s="80">
        <v>6.2888329969878025E-3</v>
      </c>
      <c r="S1140" s="81">
        <v>7.8177111594197896E-3</v>
      </c>
      <c r="T1140" s="81">
        <v>4.2535634080915399E-3</v>
      </c>
      <c r="U1140" s="81">
        <v>2.2855886556007475E-2</v>
      </c>
      <c r="V1140" s="99">
        <v>1.519480210152349E-2</v>
      </c>
      <c r="W1140" s="100">
        <v>3.8005274096702024E-3</v>
      </c>
      <c r="X1140" s="101"/>
      <c r="Y1140" s="84">
        <v>5.7281762365560384E-3</v>
      </c>
      <c r="Z1140" s="85">
        <v>1.3093775867133053E-2</v>
      </c>
      <c r="AA1140" s="85">
        <v>6.0614675162006405E-3</v>
      </c>
      <c r="AB1140" s="241">
        <v>6.511659495734152E-3</v>
      </c>
      <c r="AC1140" s="242">
        <v>9.0715195384075582E-3</v>
      </c>
      <c r="AD1140" s="298">
        <v>1.1105854538636429E-2</v>
      </c>
    </row>
    <row r="1141" spans="1:30">
      <c r="A1141" s="173"/>
      <c r="E1141" s="172" t="s">
        <v>28</v>
      </c>
      <c r="F1141" s="150">
        <f>(F1135*1+F1136*2+F1137*3+F1138*4+F1139*5)/SUM(F1135:F1139)</f>
        <v>1.8502276243484119</v>
      </c>
      <c r="G1141" s="24">
        <f t="shared" ref="G1141:AD1141" si="84">(G1135*1+G1136*2+G1137*3+G1138*4+G1139*5)/SUM(G1135:G1139)</f>
        <v>1.9011966293264684</v>
      </c>
      <c r="H1141" s="23">
        <f t="shared" si="84"/>
        <v>1.7656936764319773</v>
      </c>
      <c r="I1141" s="23">
        <f t="shared" si="84"/>
        <v>1.8865980938335485</v>
      </c>
      <c r="J1141" s="24">
        <f t="shared" si="84"/>
        <v>1.7339266395712432</v>
      </c>
      <c r="K1141" s="23">
        <f t="shared" si="84"/>
        <v>2.0067364712575766</v>
      </c>
      <c r="L1141" s="23">
        <f t="shared" si="84"/>
        <v>1.8813785739543634</v>
      </c>
      <c r="M1141" s="23">
        <f t="shared" si="84"/>
        <v>1.8889954114887637</v>
      </c>
      <c r="N1141" s="23">
        <f t="shared" si="84"/>
        <v>1.7836009215167021</v>
      </c>
      <c r="O1141" s="23">
        <f t="shared" si="84"/>
        <v>1.6218784052737276</v>
      </c>
      <c r="P1141" s="24">
        <f t="shared" si="84"/>
        <v>1.868419098972375</v>
      </c>
      <c r="Q1141" s="23">
        <f t="shared" si="84"/>
        <v>1.8317769485223427</v>
      </c>
      <c r="R1141" s="24">
        <f t="shared" si="84"/>
        <v>1.949023793898262</v>
      </c>
      <c r="S1141" s="23">
        <f t="shared" si="84"/>
        <v>1.7863622694175745</v>
      </c>
      <c r="T1141" s="23">
        <f t="shared" si="84"/>
        <v>1.7988626408569781</v>
      </c>
      <c r="U1141" s="23">
        <f t="shared" si="84"/>
        <v>1.851917183780549</v>
      </c>
      <c r="V1141" s="24">
        <f t="shared" si="84"/>
        <v>1.8777625874188186</v>
      </c>
      <c r="W1141" s="23">
        <f t="shared" si="84"/>
        <v>1.8447621203624147</v>
      </c>
      <c r="X1141" s="23">
        <f t="shared" si="84"/>
        <v>1.8054289084744088</v>
      </c>
      <c r="Y1141" s="24">
        <f t="shared" si="84"/>
        <v>1.7937224034252393</v>
      </c>
      <c r="Z1141" s="23">
        <f t="shared" si="84"/>
        <v>1.8302534792092942</v>
      </c>
      <c r="AA1141" s="23">
        <f t="shared" si="84"/>
        <v>1.9235363616906302</v>
      </c>
      <c r="AB1141" s="24">
        <f t="shared" si="84"/>
        <v>1.8546618025679706</v>
      </c>
      <c r="AC1141" s="23">
        <f t="shared" si="84"/>
        <v>1.8250026433407895</v>
      </c>
      <c r="AD1141" s="234">
        <f t="shared" si="84"/>
        <v>1.8823978493138471</v>
      </c>
    </row>
    <row r="1142" spans="1:30">
      <c r="A1142" s="176"/>
      <c r="E1142" s="171"/>
      <c r="F1142" s="154"/>
      <c r="G1142" s="26"/>
      <c r="H1142" s="25"/>
      <c r="I1142" s="25"/>
      <c r="J1142" s="26"/>
      <c r="K1142" s="25"/>
      <c r="L1142" s="25"/>
      <c r="M1142" s="25"/>
      <c r="N1142" s="25"/>
      <c r="O1142" s="25"/>
      <c r="P1142" s="26"/>
      <c r="Q1142" s="25"/>
      <c r="R1142" s="26"/>
      <c r="S1142" s="25"/>
      <c r="T1142" s="25"/>
      <c r="U1142" s="25"/>
      <c r="V1142" s="26"/>
      <c r="W1142" s="25"/>
      <c r="X1142" s="25"/>
      <c r="Y1142" s="26"/>
      <c r="Z1142" s="25"/>
      <c r="AA1142" s="25"/>
      <c r="AB1142" s="26"/>
      <c r="AC1142" s="25"/>
      <c r="AD1142" s="251"/>
    </row>
    <row r="1143" spans="1:30" ht="31.5" customHeight="1">
      <c r="A1143" s="180" t="s">
        <v>180</v>
      </c>
      <c r="B1143" s="16" t="s">
        <v>181</v>
      </c>
      <c r="C1143" s="16" t="s">
        <v>672</v>
      </c>
      <c r="E1143" s="174" t="s">
        <v>498</v>
      </c>
      <c r="F1143" s="154"/>
      <c r="G1143" s="26"/>
      <c r="H1143" s="25"/>
      <c r="I1143" s="25"/>
      <c r="J1143" s="26"/>
      <c r="K1143" s="25"/>
      <c r="L1143" s="25"/>
      <c r="M1143" s="25"/>
      <c r="N1143" s="25"/>
      <c r="O1143" s="25"/>
      <c r="P1143" s="26"/>
      <c r="Q1143" s="25"/>
      <c r="R1143" s="26"/>
      <c r="S1143" s="25"/>
      <c r="T1143" s="25"/>
      <c r="U1143" s="25"/>
      <c r="V1143" s="26"/>
      <c r="W1143" s="25"/>
      <c r="X1143" s="25"/>
      <c r="Y1143" s="26"/>
      <c r="Z1143" s="25"/>
      <c r="AA1143" s="25"/>
      <c r="AB1143" s="26"/>
      <c r="AC1143" s="25"/>
      <c r="AD1143" s="251"/>
    </row>
    <row r="1144" spans="1:30">
      <c r="A1144" s="176"/>
      <c r="E1144" s="177" t="s">
        <v>246</v>
      </c>
      <c r="F1144" s="157">
        <v>0.35932303848657127</v>
      </c>
      <c r="G1144" s="102">
        <v>0.41978327849598174</v>
      </c>
      <c r="H1144" s="103">
        <v>0.39501807393227911</v>
      </c>
      <c r="I1144" s="103">
        <v>0.33113073163098067</v>
      </c>
      <c r="J1144" s="124">
        <v>0.38886595678962782</v>
      </c>
      <c r="K1144" s="92">
        <v>0.31167541925265796</v>
      </c>
      <c r="L1144" s="92">
        <v>0.31969917817429888</v>
      </c>
      <c r="M1144" s="92">
        <v>0.33065324221023507</v>
      </c>
      <c r="N1144" s="92">
        <v>0.41392007583612289</v>
      </c>
      <c r="O1144" s="92">
        <v>0.54862358944871703</v>
      </c>
      <c r="P1144" s="78">
        <v>0.35661313640448561</v>
      </c>
      <c r="Q1144" s="79">
        <v>0.36225799826172539</v>
      </c>
      <c r="R1144" s="80">
        <v>0.36668688053603204</v>
      </c>
      <c r="S1144" s="81">
        <v>0.3303207611727258</v>
      </c>
      <c r="T1144" s="81">
        <v>0.39290972344335606</v>
      </c>
      <c r="U1144" s="81">
        <v>0.33413579391932741</v>
      </c>
      <c r="V1144" s="99">
        <v>0.34094431974667372</v>
      </c>
      <c r="W1144" s="100">
        <v>0.38509027865871709</v>
      </c>
      <c r="X1144" s="100">
        <v>0.36489058803910784</v>
      </c>
      <c r="Y1144" s="84">
        <v>0.39385443559705458</v>
      </c>
      <c r="Z1144" s="85">
        <v>0.34231534011496678</v>
      </c>
      <c r="AA1144" s="85">
        <v>0.35463434644076858</v>
      </c>
      <c r="AB1144" s="241">
        <v>0.36169826126460991</v>
      </c>
      <c r="AC1144" s="242">
        <v>0.35660651209331901</v>
      </c>
      <c r="AD1144" s="298">
        <v>0.36800638734848051</v>
      </c>
    </row>
    <row r="1145" spans="1:30">
      <c r="A1145" s="176"/>
      <c r="E1145" s="177" t="s">
        <v>247</v>
      </c>
      <c r="F1145" s="157">
        <v>0.30043183837353177</v>
      </c>
      <c r="G1145" s="102">
        <v>0.29819720530621768</v>
      </c>
      <c r="H1145" s="103">
        <v>0.29641052000342671</v>
      </c>
      <c r="I1145" s="103">
        <v>0.30359527400990444</v>
      </c>
      <c r="J1145" s="124">
        <v>0.32583186058878932</v>
      </c>
      <c r="K1145" s="92">
        <v>0.28313343661060031</v>
      </c>
      <c r="L1145" s="92">
        <v>0.32930594988912604</v>
      </c>
      <c r="M1145" s="92">
        <v>0.29623307192444542</v>
      </c>
      <c r="N1145" s="92">
        <v>0.25291346979885654</v>
      </c>
      <c r="O1145" s="92">
        <v>0.24644217638180119</v>
      </c>
      <c r="P1145" s="78">
        <v>0.29034566743510598</v>
      </c>
      <c r="Q1145" s="79">
        <v>0.30934723149951182</v>
      </c>
      <c r="R1145" s="80">
        <v>0.31755524848147448</v>
      </c>
      <c r="S1145" s="81">
        <v>0.32372420737095181</v>
      </c>
      <c r="T1145" s="81">
        <v>0.26841383622210502</v>
      </c>
      <c r="U1145" s="81">
        <v>0.27935961446715518</v>
      </c>
      <c r="V1145" s="99">
        <v>0.29922408805744971</v>
      </c>
      <c r="W1145" s="100">
        <v>0.27927121013509443</v>
      </c>
      <c r="X1145" s="100">
        <v>0.32701545911025193</v>
      </c>
      <c r="Y1145" s="84">
        <v>0.30612659250243807</v>
      </c>
      <c r="Z1145" s="85">
        <v>0.30987965117782973</v>
      </c>
      <c r="AA1145" s="85">
        <v>0.2800984488581077</v>
      </c>
      <c r="AB1145" s="241">
        <v>0.31528150626155832</v>
      </c>
      <c r="AC1145" s="242">
        <v>0.29697689359389939</v>
      </c>
      <c r="AD1145" s="298">
        <v>0.27192546768950332</v>
      </c>
    </row>
    <row r="1146" spans="1:30">
      <c r="A1146" s="176"/>
      <c r="E1146" s="177" t="s">
        <v>248</v>
      </c>
      <c r="F1146" s="157">
        <v>0.18699314322941574</v>
      </c>
      <c r="G1146" s="102">
        <v>0.11085457777920793</v>
      </c>
      <c r="H1146" s="103">
        <v>0.19347132738779244</v>
      </c>
      <c r="I1146" s="103">
        <v>0.1938653949889084</v>
      </c>
      <c r="J1146" s="124">
        <v>0.14805876368802312</v>
      </c>
      <c r="K1146" s="92">
        <v>0.24562235379067626</v>
      </c>
      <c r="L1146" s="92">
        <v>0.15731664352475494</v>
      </c>
      <c r="M1146" s="92">
        <v>0.20670102783494643</v>
      </c>
      <c r="N1146" s="92">
        <v>0.19016796516278106</v>
      </c>
      <c r="O1146" s="92">
        <v>0.11788435276360239</v>
      </c>
      <c r="P1146" s="78">
        <v>0.19019979421456387</v>
      </c>
      <c r="Q1146" s="79">
        <v>0.18436914062617638</v>
      </c>
      <c r="R1146" s="80">
        <v>0.18363571293654501</v>
      </c>
      <c r="S1146" s="81">
        <v>0.20150939657546005</v>
      </c>
      <c r="T1146" s="81">
        <v>0.17988651787797397</v>
      </c>
      <c r="U1146" s="81">
        <v>0.18030959588964296</v>
      </c>
      <c r="V1146" s="99">
        <v>0.19611849721670815</v>
      </c>
      <c r="W1146" s="100">
        <v>0.19001380031444728</v>
      </c>
      <c r="X1146" s="100">
        <v>0.16555020968309753</v>
      </c>
      <c r="Y1146" s="84">
        <v>0.14609583805319454</v>
      </c>
      <c r="Z1146" s="85">
        <v>0.18967935629275895</v>
      </c>
      <c r="AA1146" s="85">
        <v>0.22054642932096999</v>
      </c>
      <c r="AB1146" s="241">
        <v>0.17021985434821515</v>
      </c>
      <c r="AC1146" s="242">
        <v>0.18737882923968724</v>
      </c>
      <c r="AD1146" s="298">
        <v>0.21309952790243153</v>
      </c>
    </row>
    <row r="1147" spans="1:30">
      <c r="A1147" s="176"/>
      <c r="E1147" s="177" t="s">
        <v>249</v>
      </c>
      <c r="F1147" s="157">
        <v>0.13637577128509273</v>
      </c>
      <c r="G1147" s="102">
        <v>0.1518297441012976</v>
      </c>
      <c r="H1147" s="103">
        <v>9.687253520502663E-2</v>
      </c>
      <c r="I1147" s="103">
        <v>0.15551763644532005</v>
      </c>
      <c r="J1147" s="124">
        <v>0.13339712340166679</v>
      </c>
      <c r="K1147" s="92">
        <v>0.13393459322938486</v>
      </c>
      <c r="L1147" s="92">
        <v>0.17790718826923829</v>
      </c>
      <c r="M1147" s="92">
        <v>0.13336653446217173</v>
      </c>
      <c r="N1147" s="92">
        <v>0.11975886482803567</v>
      </c>
      <c r="O1147" s="92">
        <v>8.2333069790843094E-2</v>
      </c>
      <c r="P1147" s="78">
        <v>0.14812448716445903</v>
      </c>
      <c r="Q1147" s="79">
        <v>0.12512144131034345</v>
      </c>
      <c r="R1147" s="80">
        <v>0.11349623723792387</v>
      </c>
      <c r="S1147" s="81">
        <v>0.13323633196586751</v>
      </c>
      <c r="T1147" s="81">
        <v>0.13952876301728664</v>
      </c>
      <c r="U1147" s="81">
        <v>0.18693594166001615</v>
      </c>
      <c r="V1147" s="99">
        <v>0.14181531678631176</v>
      </c>
      <c r="W1147" s="100">
        <v>0.13212167341305994</v>
      </c>
      <c r="X1147" s="100">
        <v>0.13203055999901181</v>
      </c>
      <c r="Y1147" s="84">
        <v>0.14497638497647372</v>
      </c>
      <c r="Z1147" s="85">
        <v>0.14246353363099981</v>
      </c>
      <c r="AA1147" s="85">
        <v>0.12240760879934368</v>
      </c>
      <c r="AB1147" s="241">
        <v>0.14131986031378921</v>
      </c>
      <c r="AC1147" s="242">
        <v>0.13804715172061463</v>
      </c>
      <c r="AD1147" s="298">
        <v>0.13222829555642199</v>
      </c>
    </row>
    <row r="1148" spans="1:30">
      <c r="A1148" s="176"/>
      <c r="E1148" s="177" t="s">
        <v>250</v>
      </c>
      <c r="F1148" s="157">
        <v>1.6272247616511019E-2</v>
      </c>
      <c r="G1148" s="102">
        <v>1.1564111433788927E-2</v>
      </c>
      <c r="H1148" s="103">
        <v>1.822754347147509E-2</v>
      </c>
      <c r="I1148" s="103">
        <v>1.5890962924886481E-2</v>
      </c>
      <c r="J1148" s="124">
        <v>3.8462955318929876E-3</v>
      </c>
      <c r="K1148" s="92">
        <v>2.3542670074599963E-2</v>
      </c>
      <c r="L1148" s="92">
        <v>1.5771040142581808E-2</v>
      </c>
      <c r="M1148" s="92">
        <v>3.3046123568201316E-2</v>
      </c>
      <c r="N1148" s="92">
        <v>2.323962437420387E-2</v>
      </c>
      <c r="O1148" s="92">
        <v>4.7168116150362966E-3</v>
      </c>
      <c r="P1148" s="78">
        <v>1.4716914781385535E-2</v>
      </c>
      <c r="Q1148" s="79">
        <v>1.7740520048883705E-2</v>
      </c>
      <c r="R1148" s="80">
        <v>1.8625920808024575E-2</v>
      </c>
      <c r="S1148" s="81">
        <v>1.1209302914994774E-2</v>
      </c>
      <c r="T1148" s="81">
        <v>1.7040707142799677E-2</v>
      </c>
      <c r="U1148" s="81">
        <v>1.9259054063858274E-2</v>
      </c>
      <c r="V1148" s="99">
        <v>2.0686806488351292E-2</v>
      </c>
      <c r="W1148" s="100">
        <v>1.3503037478681267E-2</v>
      </c>
      <c r="X1148" s="100">
        <v>1.051318316853086E-2</v>
      </c>
      <c r="Y1148" s="84">
        <v>8.9467488708390788E-3</v>
      </c>
      <c r="Z1148" s="85">
        <v>1.5662118783444715E-2</v>
      </c>
      <c r="AA1148" s="85">
        <v>2.0470112376700437E-2</v>
      </c>
      <c r="AB1148" s="241">
        <v>1.1480517811827439E-2</v>
      </c>
      <c r="AC1148" s="242">
        <v>1.9421434239455759E-2</v>
      </c>
      <c r="AD1148" s="298">
        <v>1.4740321503162632E-2</v>
      </c>
    </row>
    <row r="1149" spans="1:30">
      <c r="A1149" s="176"/>
      <c r="E1149" s="171" t="s">
        <v>32</v>
      </c>
      <c r="F1149" s="157">
        <v>6.0396100887747653E-4</v>
      </c>
      <c r="G1149" s="102">
        <v>7.7710828835061583E-3</v>
      </c>
      <c r="H1149" s="108"/>
      <c r="I1149" s="108"/>
      <c r="J1149" s="123"/>
      <c r="K1149" s="92">
        <v>2.0915270420806147E-3</v>
      </c>
      <c r="L1149" s="91"/>
      <c r="M1149" s="91"/>
      <c r="N1149" s="91"/>
      <c r="O1149" s="91"/>
      <c r="P1149" s="95"/>
      <c r="Q1149" s="79">
        <v>1.1636682533592488E-3</v>
      </c>
      <c r="R1149" s="96"/>
      <c r="S1149" s="88"/>
      <c r="T1149" s="81">
        <v>2.2204522964786523E-3</v>
      </c>
      <c r="U1149" s="88"/>
      <c r="V1149" s="99">
        <v>1.2109717045053537E-3</v>
      </c>
      <c r="W1149" s="101"/>
      <c r="X1149" s="101"/>
      <c r="Y1149" s="90"/>
      <c r="Z1149" s="94"/>
      <c r="AA1149" s="85">
        <v>1.8430542041096675E-3</v>
      </c>
      <c r="AB1149" s="244"/>
      <c r="AC1149" s="242">
        <v>1.569179113023943E-3</v>
      </c>
      <c r="AD1149" s="299"/>
    </row>
    <row r="1150" spans="1:30" s="11" customFormat="1">
      <c r="A1150" s="173"/>
      <c r="B1150" s="13"/>
      <c r="C1150" s="13"/>
      <c r="D1150" s="65"/>
      <c r="E1150" s="172" t="s">
        <v>28</v>
      </c>
      <c r="F1150" s="150">
        <f>(F1144*1+F1145*2+F1146*3+F1147*4+F1148*5)/SUM(F1144:F1148)</f>
        <v>2.1493285788016703</v>
      </c>
      <c r="G1150" s="24">
        <f t="shared" ref="G1150:AD1150" si="85">(G1144*1+G1145*2+G1146*3+G1147*4+G1148*5)/SUM(G1144:G1148)</f>
        <v>2.0296535620758709</v>
      </c>
      <c r="H1150" s="23">
        <f t="shared" si="85"/>
        <v>2.0468809542799922</v>
      </c>
      <c r="I1150" s="23">
        <f t="shared" si="85"/>
        <v>2.2214428250232272</v>
      </c>
      <c r="J1150" s="24">
        <f t="shared" si="85"/>
        <v>2.0375259402974084</v>
      </c>
      <c r="K1150" s="23">
        <f t="shared" si="85"/>
        <v>2.2730151497892694</v>
      </c>
      <c r="L1150" s="23">
        <f t="shared" si="85"/>
        <v>2.2407449623166782</v>
      </c>
      <c r="M1150" s="23">
        <f t="shared" si="85"/>
        <v>2.2419192252536586</v>
      </c>
      <c r="N1150" s="23">
        <f t="shared" si="85"/>
        <v>2.085484492105341</v>
      </c>
      <c r="O1150" s="23">
        <f t="shared" si="85"/>
        <v>1.7480773377416805</v>
      </c>
      <c r="P1150" s="24">
        <f t="shared" si="85"/>
        <v>2.1739863764831528</v>
      </c>
      <c r="Q1150" s="23">
        <f t="shared" si="85"/>
        <v>2.1257218836965994</v>
      </c>
      <c r="R1150" s="24">
        <f t="shared" si="85"/>
        <v>2.0998190693004348</v>
      </c>
      <c r="S1150" s="23">
        <f t="shared" si="85"/>
        <v>2.1712892080794539</v>
      </c>
      <c r="T1150" s="23">
        <f t="shared" si="85"/>
        <v>2.1174171611026065</v>
      </c>
      <c r="U1150" s="23">
        <f t="shared" si="85"/>
        <v>2.2778228474819229</v>
      </c>
      <c r="V1150" s="24">
        <f t="shared" si="85"/>
        <v>2.2011087675347243</v>
      </c>
      <c r="W1150" s="23">
        <f t="shared" si="85"/>
        <v>2.1096759809178938</v>
      </c>
      <c r="X1150" s="23">
        <f t="shared" si="85"/>
        <v>2.0962602911476056</v>
      </c>
      <c r="Y1150" s="24">
        <f t="shared" si="85"/>
        <v>2.0690344190216048</v>
      </c>
      <c r="Z1150" s="23">
        <f t="shared" si="85"/>
        <v>2.179277439790126</v>
      </c>
      <c r="AA1150" s="23">
        <f t="shared" si="85"/>
        <v>2.1724554824108693</v>
      </c>
      <c r="AB1150" s="24">
        <f t="shared" si="85"/>
        <v>2.1256028671466658</v>
      </c>
      <c r="AC1150" s="23">
        <f t="shared" si="85"/>
        <v>2.1653904505464556</v>
      </c>
      <c r="AD1150" s="234">
        <f t="shared" si="85"/>
        <v>2.153770696176283</v>
      </c>
    </row>
    <row r="1151" spans="1:30">
      <c r="A1151" s="176"/>
      <c r="E1151" s="171"/>
      <c r="F1151" s="154"/>
      <c r="G1151" s="26"/>
      <c r="H1151" s="25"/>
      <c r="I1151" s="25"/>
      <c r="J1151" s="26"/>
      <c r="K1151" s="25"/>
      <c r="L1151" s="25"/>
      <c r="M1151" s="25"/>
      <c r="N1151" s="25"/>
      <c r="O1151" s="25"/>
      <c r="P1151" s="26"/>
      <c r="Q1151" s="25"/>
      <c r="R1151" s="26"/>
      <c r="S1151" s="25"/>
      <c r="T1151" s="25"/>
      <c r="U1151" s="25"/>
      <c r="V1151" s="26"/>
      <c r="W1151" s="25"/>
      <c r="X1151" s="25"/>
      <c r="Y1151" s="26"/>
      <c r="Z1151" s="25"/>
      <c r="AA1151" s="25"/>
      <c r="AB1151" s="26"/>
      <c r="AC1151" s="25"/>
      <c r="AD1151" s="251"/>
    </row>
    <row r="1152" spans="1:30" ht="49.5">
      <c r="A1152" s="180" t="s">
        <v>182</v>
      </c>
      <c r="B1152" s="16" t="s">
        <v>183</v>
      </c>
      <c r="C1152" s="16" t="s">
        <v>673</v>
      </c>
      <c r="E1152" s="174" t="s">
        <v>499</v>
      </c>
      <c r="F1152" s="154"/>
      <c r="G1152" s="26"/>
      <c r="H1152" s="25"/>
      <c r="I1152" s="25"/>
      <c r="J1152" s="26"/>
      <c r="K1152" s="25"/>
      <c r="L1152" s="25"/>
      <c r="M1152" s="25"/>
      <c r="N1152" s="25"/>
      <c r="O1152" s="25"/>
      <c r="P1152" s="26"/>
      <c r="Q1152" s="25"/>
      <c r="R1152" s="26"/>
      <c r="S1152" s="25"/>
      <c r="T1152" s="25"/>
      <c r="U1152" s="25"/>
      <c r="V1152" s="26"/>
      <c r="W1152" s="25"/>
      <c r="X1152" s="25"/>
      <c r="Y1152" s="26"/>
      <c r="Z1152" s="25"/>
      <c r="AA1152" s="25"/>
      <c r="AB1152" s="26"/>
      <c r="AC1152" s="25"/>
      <c r="AD1152" s="251"/>
    </row>
    <row r="1153" spans="1:30">
      <c r="A1153" s="176"/>
      <c r="E1153" s="177" t="s">
        <v>246</v>
      </c>
      <c r="F1153" s="157">
        <v>0.19642944226799097</v>
      </c>
      <c r="G1153" s="102">
        <v>0.22644651368581944</v>
      </c>
      <c r="H1153" s="103">
        <v>0.25131086474239106</v>
      </c>
      <c r="I1153" s="103">
        <v>0.16348868299962688</v>
      </c>
      <c r="J1153" s="124">
        <v>0.21929551961355684</v>
      </c>
      <c r="K1153" s="92">
        <v>0.14094331002916449</v>
      </c>
      <c r="L1153" s="92">
        <v>0.15178561148759892</v>
      </c>
      <c r="M1153" s="92">
        <v>0.19101292140056342</v>
      </c>
      <c r="N1153" s="92">
        <v>0.23743449526173754</v>
      </c>
      <c r="O1153" s="92">
        <v>0.50547159979155809</v>
      </c>
      <c r="P1153" s="78">
        <v>0.19387332473723284</v>
      </c>
      <c r="Q1153" s="79">
        <v>0.19892463079733561</v>
      </c>
      <c r="R1153" s="80">
        <v>0.17345371509010243</v>
      </c>
      <c r="S1153" s="81">
        <v>0.18695919145558501</v>
      </c>
      <c r="T1153" s="81">
        <v>0.24740688639030536</v>
      </c>
      <c r="U1153" s="81">
        <v>0.16779634560040804</v>
      </c>
      <c r="V1153" s="99">
        <v>0.20706224215156696</v>
      </c>
      <c r="W1153" s="100">
        <v>0.19402679077109958</v>
      </c>
      <c r="X1153" s="100">
        <v>0.17619636418436255</v>
      </c>
      <c r="Y1153" s="84">
        <v>0.20045643508004257</v>
      </c>
      <c r="Z1153" s="85">
        <v>0.1733565191850685</v>
      </c>
      <c r="AA1153" s="85">
        <v>0.22291797836414631</v>
      </c>
      <c r="AB1153" s="241">
        <v>0.17331660523649395</v>
      </c>
      <c r="AC1153" s="242">
        <v>0.19431277696196284</v>
      </c>
      <c r="AD1153" s="298">
        <v>0.23652961913028142</v>
      </c>
    </row>
    <row r="1154" spans="1:30">
      <c r="A1154" s="176"/>
      <c r="E1154" s="177" t="s">
        <v>247</v>
      </c>
      <c r="F1154" s="157">
        <v>0.21331626904883078</v>
      </c>
      <c r="G1154" s="102">
        <v>0.28475755686503229</v>
      </c>
      <c r="H1154" s="103">
        <v>0.24545788443908775</v>
      </c>
      <c r="I1154" s="103">
        <v>0.18773784355179704</v>
      </c>
      <c r="J1154" s="124">
        <v>0.21736575984645043</v>
      </c>
      <c r="K1154" s="92">
        <v>0.20374331782368366</v>
      </c>
      <c r="L1154" s="92">
        <v>0.19144923631691296</v>
      </c>
      <c r="M1154" s="92">
        <v>0.22406194592032352</v>
      </c>
      <c r="N1154" s="92">
        <v>0.25450053470232931</v>
      </c>
      <c r="O1154" s="92">
        <v>0.18249447449282133</v>
      </c>
      <c r="P1154" s="78">
        <v>0.20262962528816472</v>
      </c>
      <c r="Q1154" s="79">
        <v>0.22359054296688424</v>
      </c>
      <c r="R1154" s="80">
        <v>0.19542882024354044</v>
      </c>
      <c r="S1154" s="81">
        <v>0.24246194539583354</v>
      </c>
      <c r="T1154" s="81">
        <v>0.21562177836162341</v>
      </c>
      <c r="U1154" s="81">
        <v>0.19284421863079834</v>
      </c>
      <c r="V1154" s="99">
        <v>0.2031786106928985</v>
      </c>
      <c r="W1154" s="100">
        <v>0.22502556322381084</v>
      </c>
      <c r="X1154" s="100">
        <v>0.21899508002524837</v>
      </c>
      <c r="Y1154" s="84">
        <v>0.20095458615184397</v>
      </c>
      <c r="Z1154" s="85">
        <v>0.2091758230754853</v>
      </c>
      <c r="AA1154" s="85">
        <v>0.23181462614236925</v>
      </c>
      <c r="AB1154" s="241">
        <v>0.20940101910453898</v>
      </c>
      <c r="AC1154" s="242">
        <v>0.2162317578718925</v>
      </c>
      <c r="AD1154" s="298">
        <v>0.21874088119194229</v>
      </c>
    </row>
    <row r="1155" spans="1:30">
      <c r="A1155" s="176"/>
      <c r="E1155" s="177" t="s">
        <v>248</v>
      </c>
      <c r="F1155" s="157">
        <v>0.2101235931030947</v>
      </c>
      <c r="G1155" s="102">
        <v>0.1034772640427971</v>
      </c>
      <c r="H1155" s="103">
        <v>0.19472286473057485</v>
      </c>
      <c r="I1155" s="103">
        <v>0.23066005471956225</v>
      </c>
      <c r="J1155" s="124">
        <v>0.22595380478161034</v>
      </c>
      <c r="K1155" s="92">
        <v>0.22987985614781872</v>
      </c>
      <c r="L1155" s="92">
        <v>0.1612956707354983</v>
      </c>
      <c r="M1155" s="92">
        <v>0.19343699654689295</v>
      </c>
      <c r="N1155" s="92">
        <v>0.20598925855597783</v>
      </c>
      <c r="O1155" s="92">
        <v>0.1486226662593664</v>
      </c>
      <c r="P1155" s="78">
        <v>0.21775745972205943</v>
      </c>
      <c r="Q1155" s="79">
        <v>0.20344799962897533</v>
      </c>
      <c r="R1155" s="80">
        <v>0.24951014552977352</v>
      </c>
      <c r="S1155" s="81">
        <v>0.21875997230507277</v>
      </c>
      <c r="T1155" s="81">
        <v>0.17086219519062903</v>
      </c>
      <c r="U1155" s="81">
        <v>0.18164489753742452</v>
      </c>
      <c r="V1155" s="99">
        <v>0.18667693777289154</v>
      </c>
      <c r="W1155" s="100">
        <v>0.21991676255545106</v>
      </c>
      <c r="X1155" s="100">
        <v>0.24673000171698842</v>
      </c>
      <c r="Y1155" s="84">
        <v>0.21652818658586781</v>
      </c>
      <c r="Z1155" s="85">
        <v>0.24477150142853329</v>
      </c>
      <c r="AA1155" s="85">
        <v>0.1654293782076966</v>
      </c>
      <c r="AB1155" s="241">
        <v>0.23637645193027798</v>
      </c>
      <c r="AC1155" s="242">
        <v>0.20805934945614746</v>
      </c>
      <c r="AD1155" s="298">
        <v>0.18233890985309331</v>
      </c>
    </row>
    <row r="1156" spans="1:30">
      <c r="A1156" s="176"/>
      <c r="E1156" s="177" t="s">
        <v>249</v>
      </c>
      <c r="F1156" s="157">
        <v>0.31980653252821922</v>
      </c>
      <c r="G1156" s="102">
        <v>0.30129718641272651</v>
      </c>
      <c r="H1156" s="103">
        <v>0.25771625452586822</v>
      </c>
      <c r="I1156" s="103">
        <v>0.355673527339054</v>
      </c>
      <c r="J1156" s="124">
        <v>0.29295226796362644</v>
      </c>
      <c r="K1156" s="92">
        <v>0.34988405652758503</v>
      </c>
      <c r="L1156" s="92">
        <v>0.42110219974808705</v>
      </c>
      <c r="M1156" s="92">
        <v>0.3353323953042544</v>
      </c>
      <c r="N1156" s="92">
        <v>0.23430330212014655</v>
      </c>
      <c r="O1156" s="92">
        <v>0.14320497385491726</v>
      </c>
      <c r="P1156" s="78">
        <v>0.32430026439521226</v>
      </c>
      <c r="Q1156" s="79">
        <v>0.3146343329115136</v>
      </c>
      <c r="R1156" s="80">
        <v>0.32139225040783925</v>
      </c>
      <c r="S1156" s="81">
        <v>0.29267685757042677</v>
      </c>
      <c r="T1156" s="81">
        <v>0.30618566061329078</v>
      </c>
      <c r="U1156" s="81">
        <v>0.39412860092030544</v>
      </c>
      <c r="V1156" s="99">
        <v>0.32297510238721744</v>
      </c>
      <c r="W1156" s="100">
        <v>0.31711211171449144</v>
      </c>
      <c r="X1156" s="100">
        <v>0.32148940716960017</v>
      </c>
      <c r="Y1156" s="84">
        <v>0.34057889814308362</v>
      </c>
      <c r="Z1156" s="85">
        <v>0.31783947691650422</v>
      </c>
      <c r="AA1156" s="85">
        <v>0.30422223494171291</v>
      </c>
      <c r="AB1156" s="241">
        <v>0.34508950204848821</v>
      </c>
      <c r="AC1156" s="242">
        <v>0.31257878390144378</v>
      </c>
      <c r="AD1156" s="298">
        <v>0.29290697977626867</v>
      </c>
    </row>
    <row r="1157" spans="1:30">
      <c r="A1157" s="176"/>
      <c r="E1157" s="177" t="s">
        <v>250</v>
      </c>
      <c r="F1157" s="157">
        <v>5.8591996458764992E-2</v>
      </c>
      <c r="G1157" s="102">
        <v>7.6250427367616599E-2</v>
      </c>
      <c r="H1157" s="103">
        <v>4.7962140749209049E-2</v>
      </c>
      <c r="I1157" s="103">
        <v>6.2059030800480877E-2</v>
      </c>
      <c r="J1157" s="124">
        <v>4.4432647794755926E-2</v>
      </c>
      <c r="K1157" s="92">
        <v>7.1786438835758651E-2</v>
      </c>
      <c r="L1157" s="92">
        <v>7.4367281711902766E-2</v>
      </c>
      <c r="M1157" s="92">
        <v>5.6155740827965664E-2</v>
      </c>
      <c r="N1157" s="92">
        <v>6.1655177725574759E-2</v>
      </c>
      <c r="O1157" s="92">
        <v>2.0206285601336905E-2</v>
      </c>
      <c r="P1157" s="78">
        <v>6.1439325857330779E-2</v>
      </c>
      <c r="Q1157" s="79">
        <v>5.6065078689150602E-2</v>
      </c>
      <c r="R1157" s="80">
        <v>5.8891890037985471E-2</v>
      </c>
      <c r="S1157" s="81">
        <v>5.9142033273081894E-2</v>
      </c>
      <c r="T1157" s="81">
        <v>5.6858289860968886E-2</v>
      </c>
      <c r="U1157" s="81">
        <v>6.0193602712108857E-2</v>
      </c>
      <c r="V1157" s="99">
        <v>7.7928362168064216E-2</v>
      </c>
      <c r="W1157" s="100">
        <v>4.2213275449823041E-2</v>
      </c>
      <c r="X1157" s="100">
        <v>3.5681242951391932E-2</v>
      </c>
      <c r="Y1157" s="84">
        <v>4.0666435157705315E-2</v>
      </c>
      <c r="Z1157" s="85">
        <v>5.3569163707244141E-2</v>
      </c>
      <c r="AA1157" s="85">
        <v>7.250300497968061E-2</v>
      </c>
      <c r="AB1157" s="241">
        <v>3.3725715502430288E-2</v>
      </c>
      <c r="AC1157" s="242">
        <v>6.6167106340398435E-2</v>
      </c>
      <c r="AD1157" s="298">
        <v>6.9483610048414274E-2</v>
      </c>
    </row>
    <row r="1158" spans="1:30">
      <c r="A1158" s="176"/>
      <c r="E1158" s="171" t="s">
        <v>32</v>
      </c>
      <c r="F1158" s="157">
        <v>1.7321665930993433E-3</v>
      </c>
      <c r="G1158" s="102">
        <v>7.771051626008085E-3</v>
      </c>
      <c r="H1158" s="103">
        <v>2.8299908128690734E-3</v>
      </c>
      <c r="I1158" s="103">
        <v>3.8086058947892055E-4</v>
      </c>
      <c r="J1158" s="123"/>
      <c r="K1158" s="92">
        <v>3.76302063598946E-3</v>
      </c>
      <c r="L1158" s="91"/>
      <c r="M1158" s="91"/>
      <c r="N1158" s="92">
        <v>6.1172316342339838E-3</v>
      </c>
      <c r="O1158" s="91"/>
      <c r="P1158" s="95"/>
      <c r="Q1158" s="79">
        <v>3.3374150061405788E-3</v>
      </c>
      <c r="R1158" s="80">
        <v>1.3231786907589242E-3</v>
      </c>
      <c r="S1158" s="88"/>
      <c r="T1158" s="81">
        <v>3.065189583182487E-3</v>
      </c>
      <c r="U1158" s="81">
        <v>3.3923345989548184E-3</v>
      </c>
      <c r="V1158" s="99">
        <v>2.1787448273614249E-3</v>
      </c>
      <c r="W1158" s="100">
        <v>1.7054962853240185E-3</v>
      </c>
      <c r="X1158" s="100">
        <v>9.0790395240853946E-4</v>
      </c>
      <c r="Y1158" s="84">
        <v>8.1545888145668696E-4</v>
      </c>
      <c r="Z1158" s="85">
        <v>1.2875156871645617E-3</v>
      </c>
      <c r="AA1158" s="85">
        <v>3.1127773643943295E-3</v>
      </c>
      <c r="AB1158" s="241">
        <v>2.0907061777705985E-3</v>
      </c>
      <c r="AC1158" s="242">
        <v>2.6502254681550598E-3</v>
      </c>
      <c r="AD1158" s="299"/>
    </row>
    <row r="1159" spans="1:30" s="11" customFormat="1">
      <c r="A1159" s="173"/>
      <c r="B1159" s="13"/>
      <c r="C1159" s="13"/>
      <c r="D1159" s="65"/>
      <c r="E1159" s="172" t="s">
        <v>28</v>
      </c>
      <c r="F1159" s="150">
        <f>(F1153*1+F1154*2+F1155*3+F1156*4+F1157*5)/SUM(F1153:F1157)</f>
        <v>2.8305218073974521</v>
      </c>
      <c r="G1159" s="24">
        <f t="shared" ref="G1159:AD1159" si="86">(G1153*1+G1154*2+G1155*3+G1156*4+G1157*5)/SUM(G1153:G1157)</f>
        <v>2.7139243482526161</v>
      </c>
      <c r="H1159" s="23">
        <f t="shared" si="86"/>
        <v>2.6044414951657835</v>
      </c>
      <c r="I1159" s="23">
        <f t="shared" si="86"/>
        <v>2.9650630732904633</v>
      </c>
      <c r="J1159" s="24">
        <f t="shared" si="86"/>
        <v>2.7258607644795738</v>
      </c>
      <c r="K1159" s="23">
        <f t="shared" si="86"/>
        <v>3.0078565607171965</v>
      </c>
      <c r="L1159" s="23">
        <f t="shared" si="86"/>
        <v>3.0748163038797816</v>
      </c>
      <c r="M1159" s="23">
        <f t="shared" si="86"/>
        <v>2.8415560882387356</v>
      </c>
      <c r="N1159" s="23">
        <f t="shared" si="86"/>
        <v>2.625956018670307</v>
      </c>
      <c r="O1159" s="23">
        <f t="shared" si="86"/>
        <v>1.9901798709816541</v>
      </c>
      <c r="P1159" s="24">
        <f t="shared" si="86"/>
        <v>2.8568026413472438</v>
      </c>
      <c r="Q1159" s="23">
        <f t="shared" si="86"/>
        <v>2.804672797792505</v>
      </c>
      <c r="R1159" s="24">
        <f t="shared" si="86"/>
        <v>2.8967030998029024</v>
      </c>
      <c r="S1159" s="23">
        <f t="shared" si="86"/>
        <v>2.7945805958095868</v>
      </c>
      <c r="T1159" s="23">
        <f t="shared" si="86"/>
        <v>2.7085734114495073</v>
      </c>
      <c r="U1159" s="23">
        <f t="shared" si="86"/>
        <v>2.986031510723441</v>
      </c>
      <c r="V1159" s="24">
        <f t="shared" si="86"/>
        <v>2.8612263794192994</v>
      </c>
      <c r="W1159" s="23">
        <f t="shared" si="86"/>
        <v>2.7880981199788986</v>
      </c>
      <c r="X1159" s="23">
        <f t="shared" si="86"/>
        <v>2.8213018439162134</v>
      </c>
      <c r="Y1159" s="24">
        <f t="shared" si="86"/>
        <v>2.8198974459192669</v>
      </c>
      <c r="Z1159" s="23">
        <f t="shared" si="86"/>
        <v>2.8689201755551266</v>
      </c>
      <c r="AA1159" s="23">
        <f t="shared" si="86"/>
        <v>2.7708644139648242</v>
      </c>
      <c r="AB1159" s="24">
        <f t="shared" si="86"/>
        <v>2.8562060726235297</v>
      </c>
      <c r="AC1159" s="23">
        <f t="shared" si="86"/>
        <v>2.8396306699034897</v>
      </c>
      <c r="AD1159" s="234">
        <f t="shared" si="86"/>
        <v>2.7400740804205919</v>
      </c>
    </row>
    <row r="1160" spans="1:30">
      <c r="A1160" s="176"/>
      <c r="E1160" s="171"/>
      <c r="F1160" s="154"/>
      <c r="G1160" s="26"/>
      <c r="H1160" s="25"/>
      <c r="I1160" s="25"/>
      <c r="J1160" s="26"/>
      <c r="K1160" s="25"/>
      <c r="L1160" s="25"/>
      <c r="M1160" s="25"/>
      <c r="N1160" s="25"/>
      <c r="O1160" s="25"/>
      <c r="P1160" s="26"/>
      <c r="Q1160" s="25"/>
      <c r="R1160" s="26"/>
      <c r="S1160" s="25"/>
      <c r="T1160" s="25"/>
      <c r="U1160" s="25"/>
      <c r="V1160" s="26"/>
      <c r="W1160" s="25"/>
      <c r="X1160" s="25"/>
      <c r="Y1160" s="26"/>
      <c r="Z1160" s="25"/>
      <c r="AA1160" s="25"/>
      <c r="AB1160" s="26"/>
      <c r="AC1160" s="25"/>
      <c r="AD1160" s="251"/>
    </row>
    <row r="1161" spans="1:30" ht="49.5">
      <c r="A1161" s="180" t="s">
        <v>184</v>
      </c>
      <c r="B1161" s="16" t="s">
        <v>185</v>
      </c>
      <c r="C1161" s="16" t="s">
        <v>674</v>
      </c>
      <c r="E1161" s="174" t="s">
        <v>500</v>
      </c>
      <c r="F1161" s="154"/>
      <c r="G1161" s="26"/>
      <c r="H1161" s="25"/>
      <c r="I1161" s="25"/>
      <c r="J1161" s="26"/>
      <c r="K1161" s="25"/>
      <c r="L1161" s="25"/>
      <c r="M1161" s="25"/>
      <c r="N1161" s="25"/>
      <c r="O1161" s="25"/>
      <c r="P1161" s="26"/>
      <c r="Q1161" s="25"/>
      <c r="R1161" s="26"/>
      <c r="S1161" s="25"/>
      <c r="T1161" s="25"/>
      <c r="U1161" s="25"/>
      <c r="V1161" s="26"/>
      <c r="W1161" s="25"/>
      <c r="X1161" s="25"/>
      <c r="Y1161" s="26"/>
      <c r="Z1161" s="25"/>
      <c r="AA1161" s="25"/>
      <c r="AB1161" s="26"/>
      <c r="AC1161" s="25"/>
      <c r="AD1161" s="251"/>
    </row>
    <row r="1162" spans="1:30">
      <c r="A1162" s="176"/>
      <c r="E1162" s="177" t="s">
        <v>246</v>
      </c>
      <c r="F1162" s="157">
        <v>0.40008728049362247</v>
      </c>
      <c r="G1162" s="102">
        <v>0.44646319193609363</v>
      </c>
      <c r="H1162" s="103">
        <v>0.45836693578165943</v>
      </c>
      <c r="I1162" s="103">
        <v>0.36376557837208184</v>
      </c>
      <c r="J1162" s="124">
        <v>0.47868247624643073</v>
      </c>
      <c r="K1162" s="92">
        <v>0.2801014586576539</v>
      </c>
      <c r="L1162" s="92">
        <v>0.36673827994574892</v>
      </c>
      <c r="M1162" s="92">
        <v>0.42886929494814341</v>
      </c>
      <c r="N1162" s="92">
        <v>0.42966664790518144</v>
      </c>
      <c r="O1162" s="92">
        <v>0.60251203910012219</v>
      </c>
      <c r="P1162" s="78">
        <v>0.38356386511936852</v>
      </c>
      <c r="Q1162" s="79">
        <v>0.41587347095376825</v>
      </c>
      <c r="R1162" s="80">
        <v>0.36999459197225998</v>
      </c>
      <c r="S1162" s="81">
        <v>0.40513900473256625</v>
      </c>
      <c r="T1162" s="81">
        <v>0.43484267217105277</v>
      </c>
      <c r="U1162" s="81">
        <v>0.39051421460748514</v>
      </c>
      <c r="V1162" s="99">
        <v>0.40870520128317783</v>
      </c>
      <c r="W1162" s="100">
        <v>0.38807230474911558</v>
      </c>
      <c r="X1162" s="100">
        <v>0.38588930228421503</v>
      </c>
      <c r="Y1162" s="84">
        <v>0.4021173061262529</v>
      </c>
      <c r="Z1162" s="85">
        <v>0.40385987368505366</v>
      </c>
      <c r="AA1162" s="85">
        <v>0.39579684429435447</v>
      </c>
      <c r="AB1162" s="241">
        <v>0.39786616005176284</v>
      </c>
      <c r="AC1162" s="242">
        <v>0.3890300320983483</v>
      </c>
      <c r="AD1162" s="298">
        <v>0.42741344670959669</v>
      </c>
    </row>
    <row r="1163" spans="1:30">
      <c r="A1163" s="176"/>
      <c r="E1163" s="177" t="s">
        <v>247</v>
      </c>
      <c r="F1163" s="157">
        <v>0.2621897275360579</v>
      </c>
      <c r="G1163" s="102">
        <v>0.33638089568568141</v>
      </c>
      <c r="H1163" s="103">
        <v>0.27089432239247463</v>
      </c>
      <c r="I1163" s="103">
        <v>0.24871401189425646</v>
      </c>
      <c r="J1163" s="124">
        <v>0.26299184930711084</v>
      </c>
      <c r="K1163" s="92">
        <v>0.27975070529572621</v>
      </c>
      <c r="L1163" s="92">
        <v>0.26192499257386415</v>
      </c>
      <c r="M1163" s="92">
        <v>0.26007506232693212</v>
      </c>
      <c r="N1163" s="92">
        <v>0.24636594968169662</v>
      </c>
      <c r="O1163" s="92">
        <v>0.16417199741249192</v>
      </c>
      <c r="P1163" s="78">
        <v>0.24345980020578545</v>
      </c>
      <c r="Q1163" s="79">
        <v>0.27935446527576591</v>
      </c>
      <c r="R1163" s="80">
        <v>0.25332335234096026</v>
      </c>
      <c r="S1163" s="81">
        <v>0.27842074218804003</v>
      </c>
      <c r="T1163" s="81">
        <v>0.25913292127057536</v>
      </c>
      <c r="U1163" s="81">
        <v>0.2566697959102911</v>
      </c>
      <c r="V1163" s="99">
        <v>0.24207321735925597</v>
      </c>
      <c r="W1163" s="100">
        <v>0.26480006253051247</v>
      </c>
      <c r="X1163" s="100">
        <v>0.30248308949597064</v>
      </c>
      <c r="Y1163" s="84">
        <v>0.3003492600967011</v>
      </c>
      <c r="Z1163" s="85">
        <v>0.23945101645231731</v>
      </c>
      <c r="AA1163" s="85">
        <v>0.25599851181958677</v>
      </c>
      <c r="AB1163" s="241">
        <v>0.28428346572318819</v>
      </c>
      <c r="AC1163" s="242">
        <v>0.25589985835141843</v>
      </c>
      <c r="AD1163" s="298">
        <v>0.23858062785748169</v>
      </c>
    </row>
    <row r="1164" spans="1:30">
      <c r="A1164" s="176"/>
      <c r="E1164" s="177" t="s">
        <v>248</v>
      </c>
      <c r="F1164" s="157">
        <v>0.16947202178761206</v>
      </c>
      <c r="G1164" s="102">
        <v>4.448261159870321E-2</v>
      </c>
      <c r="H1164" s="103">
        <v>0.14465546289649658</v>
      </c>
      <c r="I1164" s="103">
        <v>0.19722370622627067</v>
      </c>
      <c r="J1164" s="124">
        <v>0.14435954860897926</v>
      </c>
      <c r="K1164" s="92">
        <v>0.21630981481521577</v>
      </c>
      <c r="L1164" s="92">
        <v>0.18617610419156436</v>
      </c>
      <c r="M1164" s="92">
        <v>0.12117975657245376</v>
      </c>
      <c r="N1164" s="92">
        <v>0.16460240956717254</v>
      </c>
      <c r="O1164" s="92">
        <v>0.11382340257313305</v>
      </c>
      <c r="P1164" s="78">
        <v>0.19828794331783431</v>
      </c>
      <c r="Q1164" s="79">
        <v>0.14312938822490601</v>
      </c>
      <c r="R1164" s="80">
        <v>0.21403263903800729</v>
      </c>
      <c r="S1164" s="81">
        <v>0.16065149972120715</v>
      </c>
      <c r="T1164" s="81">
        <v>0.14510960884686022</v>
      </c>
      <c r="U1164" s="81">
        <v>0.13435887514317937</v>
      </c>
      <c r="V1164" s="99">
        <v>0.16180565044558967</v>
      </c>
      <c r="W1164" s="100">
        <v>0.17893593057062937</v>
      </c>
      <c r="X1164" s="100">
        <v>0.17828167538749637</v>
      </c>
      <c r="Y1164" s="84">
        <v>0.17826466104684832</v>
      </c>
      <c r="Z1164" s="85">
        <v>0.18016610023255367</v>
      </c>
      <c r="AA1164" s="85">
        <v>0.14912903287352375</v>
      </c>
      <c r="AB1164" s="241">
        <v>0.20029552536057305</v>
      </c>
      <c r="AC1164" s="242">
        <v>0.16494749905784201</v>
      </c>
      <c r="AD1164" s="298">
        <v>0.13570259591577244</v>
      </c>
    </row>
    <row r="1165" spans="1:30">
      <c r="A1165" s="176"/>
      <c r="E1165" s="177" t="s">
        <v>249</v>
      </c>
      <c r="F1165" s="157">
        <v>0.14743744845855522</v>
      </c>
      <c r="G1165" s="102">
        <v>0.15818497751534508</v>
      </c>
      <c r="H1165" s="103">
        <v>0.1170428663848492</v>
      </c>
      <c r="I1165" s="103">
        <v>0.16242028480096007</v>
      </c>
      <c r="J1165" s="124">
        <v>0.10834688003868959</v>
      </c>
      <c r="K1165" s="92">
        <v>0.19176898777343065</v>
      </c>
      <c r="L1165" s="92">
        <v>0.16103777082369086</v>
      </c>
      <c r="M1165" s="92">
        <v>0.16342106605304763</v>
      </c>
      <c r="N1165" s="92">
        <v>0.12949572090019582</v>
      </c>
      <c r="O1165" s="92">
        <v>0.10483001509379716</v>
      </c>
      <c r="P1165" s="78">
        <v>0.15379270373409396</v>
      </c>
      <c r="Q1165" s="79">
        <v>0.14086649918356506</v>
      </c>
      <c r="R1165" s="80">
        <v>0.14014943653122738</v>
      </c>
      <c r="S1165" s="81">
        <v>0.13605897505610418</v>
      </c>
      <c r="T1165" s="81">
        <v>0.14751394676896978</v>
      </c>
      <c r="U1165" s="81">
        <v>0.18512517340919735</v>
      </c>
      <c r="V1165" s="99">
        <v>0.15644528630186272</v>
      </c>
      <c r="W1165" s="100">
        <v>0.15829317328255718</v>
      </c>
      <c r="X1165" s="100">
        <v>0.12167904382155155</v>
      </c>
      <c r="Y1165" s="84">
        <v>0.10793224265366667</v>
      </c>
      <c r="Z1165" s="85">
        <v>0.15820659144065627</v>
      </c>
      <c r="AA1165" s="85">
        <v>0.17130769084005876</v>
      </c>
      <c r="AB1165" s="241">
        <v>0.1077905808174672</v>
      </c>
      <c r="AC1165" s="242">
        <v>0.16876161453392421</v>
      </c>
      <c r="AD1165" s="298">
        <v>0.16808386995835309</v>
      </c>
    </row>
    <row r="1166" spans="1:30">
      <c r="A1166" s="176"/>
      <c r="E1166" s="177" t="s">
        <v>250</v>
      </c>
      <c r="F1166" s="157">
        <v>1.9323313582682949E-2</v>
      </c>
      <c r="G1166" s="102">
        <v>6.7172403806704372E-3</v>
      </c>
      <c r="H1166" s="103">
        <v>8.2566015886942155E-3</v>
      </c>
      <c r="I1166" s="103">
        <v>2.6819853884184123E-2</v>
      </c>
      <c r="J1166" s="124">
        <v>5.6192457987896283E-3</v>
      </c>
      <c r="K1166" s="92">
        <v>2.997750415166402E-2</v>
      </c>
      <c r="L1166" s="92">
        <v>2.4122852465131701E-2</v>
      </c>
      <c r="M1166" s="92">
        <v>2.6454820099423081E-2</v>
      </c>
      <c r="N1166" s="92">
        <v>2.1471038685195114E-2</v>
      </c>
      <c r="O1166" s="92">
        <v>1.4662545820455689E-2</v>
      </c>
      <c r="P1166" s="78">
        <v>2.0006772685239455E-2</v>
      </c>
      <c r="Q1166" s="79">
        <v>1.8727108350644808E-2</v>
      </c>
      <c r="R1166" s="80">
        <v>2.2499980117545074E-2</v>
      </c>
      <c r="S1166" s="81">
        <v>1.9729778302082421E-2</v>
      </c>
      <c r="T1166" s="81">
        <v>8.5760848827827803E-3</v>
      </c>
      <c r="U1166" s="81">
        <v>3.2080976324010822E-2</v>
      </c>
      <c r="V1166" s="99">
        <v>2.8443400897823389E-2</v>
      </c>
      <c r="W1166" s="100">
        <v>9.8985288671854486E-3</v>
      </c>
      <c r="X1166" s="100">
        <v>1.075898393687404E-2</v>
      </c>
      <c r="Y1166" s="84">
        <v>9.7056141230664767E-3</v>
      </c>
      <c r="Z1166" s="85">
        <v>1.7652217520712464E-2</v>
      </c>
      <c r="AA1166" s="85">
        <v>2.5381107740446072E-2</v>
      </c>
      <c r="AB1166" s="241">
        <v>8.4151305313490913E-3</v>
      </c>
      <c r="AC1166" s="242">
        <v>1.9791815570947745E-2</v>
      </c>
      <c r="AD1166" s="298">
        <v>2.8524527467833537E-2</v>
      </c>
    </row>
    <row r="1167" spans="1:30">
      <c r="A1167" s="176"/>
      <c r="E1167" s="171" t="s">
        <v>32</v>
      </c>
      <c r="F1167" s="157">
        <v>1.4902081414694256E-3</v>
      </c>
      <c r="G1167" s="102">
        <v>7.7710828835061583E-3</v>
      </c>
      <c r="H1167" s="103">
        <v>7.8381095582595063E-4</v>
      </c>
      <c r="I1167" s="103">
        <v>1.0565648222468299E-3</v>
      </c>
      <c r="J1167" s="123"/>
      <c r="K1167" s="92">
        <v>2.0915293063094469E-3</v>
      </c>
      <c r="L1167" s="91"/>
      <c r="M1167" s="91"/>
      <c r="N1167" s="92">
        <v>8.3982332605585189E-3</v>
      </c>
      <c r="O1167" s="91"/>
      <c r="P1167" s="78">
        <v>8.8891493767827138E-4</v>
      </c>
      <c r="Q1167" s="79">
        <v>2.0490680113499815E-3</v>
      </c>
      <c r="R1167" s="96"/>
      <c r="S1167" s="88"/>
      <c r="T1167" s="81">
        <v>4.8247660597590608E-3</v>
      </c>
      <c r="U1167" s="81">
        <v>1.2509646058362226E-3</v>
      </c>
      <c r="V1167" s="99">
        <v>2.5272437122903523E-3</v>
      </c>
      <c r="W1167" s="101"/>
      <c r="X1167" s="100">
        <v>9.0790507389235586E-4</v>
      </c>
      <c r="Y1167" s="84">
        <v>1.6309159534645314E-3</v>
      </c>
      <c r="Z1167" s="85">
        <v>6.6420066870655269E-4</v>
      </c>
      <c r="AA1167" s="85">
        <v>2.3868124320302214E-3</v>
      </c>
      <c r="AB1167" s="241">
        <v>1.349137515659632E-3</v>
      </c>
      <c r="AC1167" s="242">
        <v>1.5691803875193305E-3</v>
      </c>
      <c r="AD1167" s="298">
        <v>1.6949320909625974E-3</v>
      </c>
    </row>
    <row r="1168" spans="1:30" s="11" customFormat="1">
      <c r="A1168" s="173"/>
      <c r="B1168" s="13"/>
      <c r="C1168" s="13"/>
      <c r="D1168" s="65"/>
      <c r="E1168" s="172" t="s">
        <v>28</v>
      </c>
      <c r="F1168" s="150">
        <f>(F1162*1+F1163*2+F1164*3+F1165*4+F1166*5)/SUM(F1162:F1166)</f>
        <v>2.122411998315652</v>
      </c>
      <c r="G1168" s="24">
        <f t="shared" ref="G1168:AD1168" si="87">(G1162*1+G1163*2+G1164*3+G1165*4+G1166*5)/SUM(G1162:G1166)</f>
        <v>1.934028425260051</v>
      </c>
      <c r="H1168" s="23">
        <f t="shared" si="87"/>
        <v>1.9451010342397923</v>
      </c>
      <c r="I1168" s="23">
        <f t="shared" si="87"/>
        <v>2.2390107895009854</v>
      </c>
      <c r="J1168" s="24">
        <f t="shared" si="87"/>
        <v>1.8992285698362967</v>
      </c>
      <c r="K1168" s="23">
        <f t="shared" si="87"/>
        <v>2.4105374953623042</v>
      </c>
      <c r="L1168" s="23">
        <f t="shared" si="87"/>
        <v>2.213881923288592</v>
      </c>
      <c r="M1168" s="23">
        <f t="shared" si="87"/>
        <v>2.0985170540286746</v>
      </c>
      <c r="N1168" s="23">
        <f t="shared" si="87"/>
        <v>2.0588344247406916</v>
      </c>
      <c r="O1168" s="23">
        <f t="shared" si="87"/>
        <v>1.7649590311219721</v>
      </c>
      <c r="P1168" s="24">
        <f t="shared" si="87"/>
        <v>2.1824920236081651</v>
      </c>
      <c r="Q1168" s="23">
        <f t="shared" si="87"/>
        <v>2.0653040531364955</v>
      </c>
      <c r="R1168" s="24">
        <f t="shared" si="87"/>
        <v>2.1918368604808376</v>
      </c>
      <c r="S1168" s="23">
        <f t="shared" si="87"/>
        <v>2.0868197800070964</v>
      </c>
      <c r="T1168" s="23">
        <f t="shared" si="87"/>
        <v>2.0311734896569567</v>
      </c>
      <c r="U1168" s="23">
        <f t="shared" si="87"/>
        <v>2.2106013912124682</v>
      </c>
      <c r="V1168" s="24">
        <f t="shared" si="87"/>
        <v>2.1517046190041111</v>
      </c>
      <c r="W1168" s="23">
        <f t="shared" si="87"/>
        <v>2.1371455589881845</v>
      </c>
      <c r="X1168" s="23">
        <f t="shared" si="87"/>
        <v>2.068089231115414</v>
      </c>
      <c r="Y1168" s="24">
        <f t="shared" si="87"/>
        <v>2.0211631979943636</v>
      </c>
      <c r="Z1168" s="23">
        <f t="shared" si="87"/>
        <v>2.1457728844382733</v>
      </c>
      <c r="AA1168" s="23">
        <f t="shared" si="87"/>
        <v>2.1725026248902708</v>
      </c>
      <c r="AB1168" s="24">
        <f t="shared" si="87"/>
        <v>2.0433143555598443</v>
      </c>
      <c r="AC1168" s="23">
        <f t="shared" si="87"/>
        <v>2.1730877486406723</v>
      </c>
      <c r="AD1168" s="234">
        <f t="shared" si="87"/>
        <v>2.1302512385304557</v>
      </c>
    </row>
    <row r="1169" spans="1:30" s="11" customFormat="1">
      <c r="A1169" s="173"/>
      <c r="B1169" s="13"/>
      <c r="C1169" s="13"/>
      <c r="D1169" s="65"/>
      <c r="E1169" s="172"/>
      <c r="F1169" s="150"/>
      <c r="G1169" s="24"/>
      <c r="H1169" s="23"/>
      <c r="I1169" s="23"/>
      <c r="J1169" s="24"/>
      <c r="K1169" s="23"/>
      <c r="L1169" s="23"/>
      <c r="M1169" s="23"/>
      <c r="N1169" s="23"/>
      <c r="O1169" s="23"/>
      <c r="P1169" s="24"/>
      <c r="Q1169" s="23"/>
      <c r="R1169" s="24"/>
      <c r="S1169" s="23"/>
      <c r="T1169" s="23"/>
      <c r="U1169" s="23"/>
      <c r="V1169" s="24"/>
      <c r="W1169" s="23"/>
      <c r="X1169" s="23"/>
      <c r="Y1169" s="24"/>
      <c r="Z1169" s="23"/>
      <c r="AA1169" s="23"/>
      <c r="AB1169" s="24"/>
      <c r="AC1169" s="23"/>
      <c r="AD1169" s="234"/>
    </row>
    <row r="1170" spans="1:30" s="11" customFormat="1" ht="33">
      <c r="A1170" s="173"/>
      <c r="B1170" s="13"/>
      <c r="C1170" s="13" t="s">
        <v>682</v>
      </c>
      <c r="D1170" s="65"/>
      <c r="E1170" s="174" t="s">
        <v>513</v>
      </c>
      <c r="F1170" s="150"/>
      <c r="G1170" s="24"/>
      <c r="H1170" s="23"/>
      <c r="I1170" s="23"/>
      <c r="J1170" s="24"/>
      <c r="K1170" s="23"/>
      <c r="L1170" s="23"/>
      <c r="M1170" s="23"/>
      <c r="N1170" s="23"/>
      <c r="O1170" s="23"/>
      <c r="P1170" s="24"/>
      <c r="Q1170" s="23"/>
      <c r="R1170" s="24"/>
      <c r="S1170" s="23"/>
      <c r="T1170" s="23"/>
      <c r="U1170" s="23"/>
      <c r="V1170" s="24"/>
      <c r="W1170" s="23"/>
      <c r="X1170" s="23"/>
      <c r="Y1170" s="24"/>
      <c r="Z1170" s="23"/>
      <c r="AA1170" s="23"/>
      <c r="AB1170" s="24"/>
      <c r="AC1170" s="23"/>
      <c r="AD1170" s="234"/>
    </row>
    <row r="1171" spans="1:30" s="11" customFormat="1">
      <c r="A1171" s="173"/>
      <c r="B1171" s="13"/>
      <c r="C1171" s="13"/>
      <c r="D1171" s="65"/>
      <c r="E1171" s="177" t="s">
        <v>501</v>
      </c>
      <c r="F1171" s="157">
        <v>1.52431237759407E-2</v>
      </c>
      <c r="G1171" s="102">
        <v>2.7162480139975465E-2</v>
      </c>
      <c r="H1171" s="103">
        <v>1.2343053179997853E-2</v>
      </c>
      <c r="I1171" s="103">
        <v>1.5272242635533187E-2</v>
      </c>
      <c r="J1171" s="124">
        <v>2.8016046412557534E-3</v>
      </c>
      <c r="K1171" s="92">
        <v>2.1197798486134446E-2</v>
      </c>
      <c r="L1171" s="92">
        <v>1.0746597217904701E-2</v>
      </c>
      <c r="M1171" s="92">
        <v>2.90949019419602E-2</v>
      </c>
      <c r="N1171" s="92">
        <v>2.8829405282428638E-2</v>
      </c>
      <c r="O1171" s="92">
        <v>1.9020323084940075E-2</v>
      </c>
      <c r="P1171" s="78">
        <v>1.7715770122188279E-2</v>
      </c>
      <c r="Q1171" s="79">
        <v>1.2984063999383231E-2</v>
      </c>
      <c r="R1171" s="80">
        <v>1.1404576145825877E-2</v>
      </c>
      <c r="S1171" s="81">
        <v>1.2438495860170894E-2</v>
      </c>
      <c r="T1171" s="81">
        <v>2.2221736961753558E-2</v>
      </c>
      <c r="U1171" s="81">
        <v>1.5737056172364514E-2</v>
      </c>
      <c r="V1171" s="99">
        <v>2.407964327754426E-2</v>
      </c>
      <c r="W1171" s="100">
        <v>1.1665528389237062E-2</v>
      </c>
      <c r="X1171" s="100">
        <v>1.5317056901631143E-3</v>
      </c>
      <c r="Y1171" s="84">
        <v>4.8139864112225015E-3</v>
      </c>
      <c r="Z1171" s="85">
        <v>2.1757578437843417E-2</v>
      </c>
      <c r="AA1171" s="85">
        <v>1.680114322564397E-2</v>
      </c>
      <c r="AB1171" s="241">
        <v>8.0425042171980918E-3</v>
      </c>
      <c r="AC1171" s="242">
        <v>1.7208989154633179E-2</v>
      </c>
      <c r="AD1171" s="298">
        <v>2.2445150563550099E-2</v>
      </c>
    </row>
    <row r="1172" spans="1:30" s="11" customFormat="1">
      <c r="A1172" s="173"/>
      <c r="B1172" s="13"/>
      <c r="C1172" s="13"/>
      <c r="D1172" s="65"/>
      <c r="E1172" s="177" t="s">
        <v>502</v>
      </c>
      <c r="F1172" s="157">
        <v>1.0496157254793465E-2</v>
      </c>
      <c r="G1172" s="102">
        <v>1.7275707419101824E-2</v>
      </c>
      <c r="H1172" s="103">
        <v>1.0971384007302441E-2</v>
      </c>
      <c r="I1172" s="103">
        <v>9.3992199357356386E-3</v>
      </c>
      <c r="J1172" s="124">
        <v>6.8953856645876613E-3</v>
      </c>
      <c r="K1172" s="92">
        <v>8.0088510903642638E-3</v>
      </c>
      <c r="L1172" s="92">
        <v>1.1709116531614615E-2</v>
      </c>
      <c r="M1172" s="92">
        <v>1.0296319185894763E-2</v>
      </c>
      <c r="N1172" s="92">
        <v>2.2122687900655268E-2</v>
      </c>
      <c r="O1172" s="92">
        <v>2.5992345151030528E-2</v>
      </c>
      <c r="P1172" s="78">
        <v>1.0416252871063136E-2</v>
      </c>
      <c r="Q1172" s="79">
        <v>1.0589869334191027E-2</v>
      </c>
      <c r="R1172" s="80">
        <v>1.250208765776728E-2</v>
      </c>
      <c r="S1172" s="81">
        <v>1.2763369050183692E-2</v>
      </c>
      <c r="T1172" s="81">
        <v>5.1224350472477689E-3</v>
      </c>
      <c r="U1172" s="81">
        <v>1.201275145652413E-2</v>
      </c>
      <c r="V1172" s="99">
        <v>1.6101776717516583E-2</v>
      </c>
      <c r="W1172" s="100">
        <v>7.2486702655881006E-3</v>
      </c>
      <c r="X1172" s="100">
        <v>2.7558349957692808E-3</v>
      </c>
      <c r="Y1172" s="84">
        <v>3.3583629561582192E-3</v>
      </c>
      <c r="Z1172" s="85">
        <v>1.2376161203838679E-2</v>
      </c>
      <c r="AA1172" s="85">
        <v>1.4995296977282397E-2</v>
      </c>
      <c r="AB1172" s="241">
        <v>5.6847279608952398E-3</v>
      </c>
      <c r="AC1172" s="242">
        <v>1.6297695694585113E-2</v>
      </c>
      <c r="AD1172" s="298">
        <v>9.0855923143115767E-3</v>
      </c>
    </row>
    <row r="1173" spans="1:30" s="11" customFormat="1">
      <c r="A1173" s="173"/>
      <c r="B1173" s="13"/>
      <c r="C1173" s="13"/>
      <c r="D1173" s="65"/>
      <c r="E1173" s="177" t="s">
        <v>503</v>
      </c>
      <c r="F1173" s="157">
        <v>3.914488954745169E-3</v>
      </c>
      <c r="G1173" s="107"/>
      <c r="H1173" s="103">
        <v>1.9644508252170496E-3</v>
      </c>
      <c r="I1173" s="103">
        <v>5.4548535345658013E-3</v>
      </c>
      <c r="J1173" s="124">
        <v>8.6759064834572141E-3</v>
      </c>
      <c r="K1173" s="91"/>
      <c r="L1173" s="91"/>
      <c r="M1173" s="91"/>
      <c r="N1173" s="92">
        <v>5.1337196212956045E-3</v>
      </c>
      <c r="O1173" s="92">
        <v>1.441124148712512E-2</v>
      </c>
      <c r="P1173" s="78">
        <v>3.2593526489322283E-3</v>
      </c>
      <c r="Q1173" s="79">
        <v>4.5275877479873704E-3</v>
      </c>
      <c r="R1173" s="80">
        <v>6.306714702677769E-3</v>
      </c>
      <c r="S1173" s="81">
        <v>3.8961742149761932E-3</v>
      </c>
      <c r="T1173" s="81">
        <v>9.0449997356607445E-4</v>
      </c>
      <c r="U1173" s="81">
        <v>4.4168407167197981E-3</v>
      </c>
      <c r="V1173" s="99">
        <v>1.4240817743858332E-3</v>
      </c>
      <c r="W1173" s="100">
        <v>1.3133970341572924E-2</v>
      </c>
      <c r="X1173" s="101"/>
      <c r="Y1173" s="84">
        <v>5.0669453653037939E-3</v>
      </c>
      <c r="Z1173" s="85">
        <v>5.6457056840056976E-3</v>
      </c>
      <c r="AA1173" s="85">
        <v>1.1342584201277925E-3</v>
      </c>
      <c r="AB1173" s="241">
        <v>4.1915002578961184E-3</v>
      </c>
      <c r="AC1173" s="242">
        <v>5.5904036412752593E-3</v>
      </c>
      <c r="AD1173" s="298">
        <v>1.0057851270455621E-3</v>
      </c>
    </row>
    <row r="1174" spans="1:30" s="11" customFormat="1">
      <c r="A1174" s="173"/>
      <c r="B1174" s="13"/>
      <c r="C1174" s="13"/>
      <c r="D1174" s="65"/>
      <c r="E1174" s="177" t="s">
        <v>504</v>
      </c>
      <c r="F1174" s="157">
        <v>6.5373090936373141E-2</v>
      </c>
      <c r="G1174" s="102">
        <v>6.6198741025280047E-2</v>
      </c>
      <c r="H1174" s="103">
        <v>6.8461357430596795E-2</v>
      </c>
      <c r="I1174" s="103">
        <v>6.3806811027436974E-2</v>
      </c>
      <c r="J1174" s="124">
        <v>2.2812391669240629E-2</v>
      </c>
      <c r="K1174" s="92">
        <v>8.4455597318691206E-2</v>
      </c>
      <c r="L1174" s="92">
        <v>8.762149503657804E-2</v>
      </c>
      <c r="M1174" s="92">
        <v>7.5065327025137782E-2</v>
      </c>
      <c r="N1174" s="92">
        <v>7.45322479352553E-2</v>
      </c>
      <c r="O1174" s="92">
        <v>0.1682090169089504</v>
      </c>
      <c r="P1174" s="78">
        <v>6.0945010390204099E-2</v>
      </c>
      <c r="Q1174" s="79">
        <v>6.9588849015760124E-2</v>
      </c>
      <c r="R1174" s="80">
        <v>6.7765371125903653E-2</v>
      </c>
      <c r="S1174" s="81">
        <v>6.8449168290072596E-2</v>
      </c>
      <c r="T1174" s="81">
        <v>4.9329152942095916E-2</v>
      </c>
      <c r="U1174" s="81">
        <v>8.4904913707815763E-2</v>
      </c>
      <c r="V1174" s="99">
        <v>9.154112976318371E-2</v>
      </c>
      <c r="W1174" s="100">
        <v>4.311273815732318E-2</v>
      </c>
      <c r="X1174" s="100">
        <v>2.9784264194526622E-2</v>
      </c>
      <c r="Y1174" s="84">
        <v>3.254294754873898E-2</v>
      </c>
      <c r="Z1174" s="85">
        <v>6.569411890360162E-2</v>
      </c>
      <c r="AA1174" s="85">
        <v>9.6406241950962646E-2</v>
      </c>
      <c r="AB1174" s="241">
        <v>3.7115014326542378E-2</v>
      </c>
      <c r="AC1174" s="242">
        <v>6.706453858255694E-2</v>
      </c>
      <c r="AD1174" s="298">
        <v>0.10266210214058394</v>
      </c>
    </row>
    <row r="1175" spans="1:30" s="11" customFormat="1">
      <c r="A1175" s="173"/>
      <c r="B1175" s="13"/>
      <c r="C1175" s="13"/>
      <c r="D1175" s="65"/>
      <c r="E1175" s="177" t="s">
        <v>505</v>
      </c>
      <c r="F1175" s="157">
        <v>7.7455113266028629E-3</v>
      </c>
      <c r="G1175" s="102">
        <v>2.0541801580757399E-2</v>
      </c>
      <c r="H1175" s="103">
        <v>9.0975243980853746E-3</v>
      </c>
      <c r="I1175" s="103">
        <v>5.4051085037575631E-3</v>
      </c>
      <c r="J1175" s="124">
        <v>4.4706658014374515E-3</v>
      </c>
      <c r="K1175" s="92">
        <v>6.7898775397086586E-3</v>
      </c>
      <c r="L1175" s="92">
        <v>7.7899589432551116E-3</v>
      </c>
      <c r="M1175" s="92">
        <v>5.7691788445441809E-3</v>
      </c>
      <c r="N1175" s="92">
        <v>1.4201414809285131E-2</v>
      </c>
      <c r="O1175" s="92">
        <v>3.2991320910675456E-2</v>
      </c>
      <c r="P1175" s="78">
        <v>7.6342439767097927E-3</v>
      </c>
      <c r="Q1175" s="79">
        <v>7.8625955118035301E-3</v>
      </c>
      <c r="R1175" s="80">
        <v>1.3178091125267419E-2</v>
      </c>
      <c r="S1175" s="81">
        <v>5.0747035532141124E-3</v>
      </c>
      <c r="T1175" s="81">
        <v>4.9833696129383724E-3</v>
      </c>
      <c r="U1175" s="81">
        <v>6.1141035506210835E-3</v>
      </c>
      <c r="V1175" s="99">
        <v>9.8281699922402582E-3</v>
      </c>
      <c r="W1175" s="100">
        <v>4.072171487367683E-3</v>
      </c>
      <c r="X1175" s="100">
        <v>7.3101889309558953E-3</v>
      </c>
      <c r="Y1175" s="84">
        <v>3.4870613713925613E-3</v>
      </c>
      <c r="Z1175" s="85">
        <v>9.8762300437321062E-3</v>
      </c>
      <c r="AA1175" s="85">
        <v>4.8318073153467362E-3</v>
      </c>
      <c r="AB1175" s="241">
        <v>4.7944815737353454E-3</v>
      </c>
      <c r="AC1175" s="242">
        <v>4.3063083112075285E-3</v>
      </c>
      <c r="AD1175" s="298">
        <v>1.1818596097802048E-2</v>
      </c>
    </row>
    <row r="1176" spans="1:30" s="11" customFormat="1">
      <c r="A1176" s="173"/>
      <c r="B1176" s="13"/>
      <c r="C1176" s="13"/>
      <c r="D1176" s="65"/>
      <c r="E1176" s="177" t="s">
        <v>506</v>
      </c>
      <c r="F1176" s="157">
        <v>1.2528740483012049E-2</v>
      </c>
      <c r="G1176" s="107"/>
      <c r="H1176" s="103">
        <v>1.6785961512518821E-2</v>
      </c>
      <c r="I1176" s="103">
        <v>1.1934143797338745E-2</v>
      </c>
      <c r="J1176" s="124">
        <v>1.700043167003407E-2</v>
      </c>
      <c r="K1176" s="92">
        <v>1.2322891587133875E-2</v>
      </c>
      <c r="L1176" s="92">
        <v>4.0504102220472191E-3</v>
      </c>
      <c r="M1176" s="92">
        <v>5.6191741944000258E-3</v>
      </c>
      <c r="N1176" s="92">
        <v>1.5966964084698967E-2</v>
      </c>
      <c r="O1176" s="92">
        <v>1.5049145567914323E-2</v>
      </c>
      <c r="P1176" s="78">
        <v>9.7298677178214634E-3</v>
      </c>
      <c r="Q1176" s="79">
        <v>1.5140344980864513E-2</v>
      </c>
      <c r="R1176" s="80">
        <v>1.3058796395708571E-2</v>
      </c>
      <c r="S1176" s="81">
        <v>1.4059405712468796E-2</v>
      </c>
      <c r="T1176" s="81">
        <v>1.2595190864435337E-2</v>
      </c>
      <c r="U1176" s="81">
        <v>8.3104320105529296E-3</v>
      </c>
      <c r="V1176" s="99">
        <v>1.0012448179594765E-2</v>
      </c>
      <c r="W1176" s="100">
        <v>3.9491606431929513E-3</v>
      </c>
      <c r="X1176" s="100">
        <v>2.5967352434362087E-2</v>
      </c>
      <c r="Y1176" s="84">
        <v>1.0429009510369099E-2</v>
      </c>
      <c r="Z1176" s="85">
        <v>1.6241208311186358E-2</v>
      </c>
      <c r="AA1176" s="85">
        <v>1.0447769736955074E-2</v>
      </c>
      <c r="AB1176" s="241">
        <v>1.6093268452421379E-2</v>
      </c>
      <c r="AC1176" s="242">
        <v>9.342788476767297E-3</v>
      </c>
      <c r="AD1176" s="298">
        <v>1.3708478768620995E-2</v>
      </c>
    </row>
    <row r="1177" spans="1:30" s="11" customFormat="1">
      <c r="A1177" s="173"/>
      <c r="B1177" s="13"/>
      <c r="C1177" s="13"/>
      <c r="D1177" s="65"/>
      <c r="E1177" s="177" t="s">
        <v>507</v>
      </c>
      <c r="F1177" s="157">
        <v>0.70089890696289492</v>
      </c>
      <c r="G1177" s="102">
        <v>0.70545220521690166</v>
      </c>
      <c r="H1177" s="103">
        <v>0.67587939945901288</v>
      </c>
      <c r="I1177" s="103">
        <v>0.71272244708242805</v>
      </c>
      <c r="J1177" s="124">
        <v>0.73989377327783012</v>
      </c>
      <c r="K1177" s="92">
        <v>0.69687505412848805</v>
      </c>
      <c r="L1177" s="92">
        <v>0.73515981735159808</v>
      </c>
      <c r="M1177" s="92">
        <v>0.67260885087437705</v>
      </c>
      <c r="N1177" s="92">
        <v>0.6436997144312917</v>
      </c>
      <c r="O1177" s="92">
        <v>0.48791576072307774</v>
      </c>
      <c r="P1177" s="78">
        <v>0.67803196314619674</v>
      </c>
      <c r="Q1177" s="79">
        <v>0.72150185572673298</v>
      </c>
      <c r="R1177" s="80">
        <v>0.68288478515019202</v>
      </c>
      <c r="S1177" s="81">
        <v>0.70050839198139248</v>
      </c>
      <c r="T1177" s="81">
        <v>0.73110721370334697</v>
      </c>
      <c r="U1177" s="81">
        <v>0.68369352533802352</v>
      </c>
      <c r="V1177" s="99">
        <v>0.68282903371789383</v>
      </c>
      <c r="W1177" s="100">
        <v>0.74172335629962882</v>
      </c>
      <c r="X1177" s="100">
        <v>0.70360506698124281</v>
      </c>
      <c r="Y1177" s="84">
        <v>0.72534648719894568</v>
      </c>
      <c r="Z1177" s="85">
        <v>0.69206121660535047</v>
      </c>
      <c r="AA1177" s="85">
        <v>0.68360009234332642</v>
      </c>
      <c r="AB1177" s="241">
        <v>0.73819689313188674</v>
      </c>
      <c r="AC1177" s="242">
        <v>0.69014316728895064</v>
      </c>
      <c r="AD1177" s="298">
        <v>0.67313970107072651</v>
      </c>
    </row>
    <row r="1178" spans="1:30" s="11" customFormat="1">
      <c r="A1178" s="173"/>
      <c r="B1178" s="13"/>
      <c r="C1178" s="13"/>
      <c r="D1178" s="65"/>
      <c r="E1178" s="177" t="s">
        <v>508</v>
      </c>
      <c r="F1178" s="157">
        <v>1.2793520242209392E-2</v>
      </c>
      <c r="G1178" s="102">
        <v>7.771051626008085E-3</v>
      </c>
      <c r="H1178" s="103">
        <v>1.1766026521563172E-2</v>
      </c>
      <c r="I1178" s="103">
        <v>1.4013589720603925E-2</v>
      </c>
      <c r="J1178" s="124">
        <v>1.3661364776291963E-2</v>
      </c>
      <c r="K1178" s="92">
        <v>1.2497185318621934E-2</v>
      </c>
      <c r="L1178" s="92">
        <v>2.2405054838271425E-2</v>
      </c>
      <c r="M1178" s="92">
        <v>3.7651167186182771E-3</v>
      </c>
      <c r="N1178" s="92">
        <v>8.0456909933288301E-3</v>
      </c>
      <c r="O1178" s="92">
        <v>1.0943199583116207E-2</v>
      </c>
      <c r="P1178" s="78">
        <v>1.5778392673522268E-2</v>
      </c>
      <c r="Q1178" s="79">
        <v>1.0056822220053895E-2</v>
      </c>
      <c r="R1178" s="80">
        <v>1.6162447609731269E-2</v>
      </c>
      <c r="S1178" s="81">
        <v>1.755467258657813E-2</v>
      </c>
      <c r="T1178" s="81">
        <v>9.6529800228481056E-3</v>
      </c>
      <c r="U1178" s="81">
        <v>2.2666813235132461E-3</v>
      </c>
      <c r="V1178" s="99">
        <v>1.0753948504902178E-2</v>
      </c>
      <c r="W1178" s="100">
        <v>1.7470102598732218E-2</v>
      </c>
      <c r="X1178" s="100">
        <v>1.251922352403481E-2</v>
      </c>
      <c r="Y1178" s="84">
        <v>1.1975609431374899E-2</v>
      </c>
      <c r="Z1178" s="85">
        <v>1.0718162800924207E-2</v>
      </c>
      <c r="AA1178" s="85">
        <v>1.6228767235671997E-2</v>
      </c>
      <c r="AB1178" s="241">
        <v>1.3634536420255033E-2</v>
      </c>
      <c r="AC1178" s="242">
        <v>9.5279711050123578E-3</v>
      </c>
      <c r="AD1178" s="298">
        <v>1.7080963219307101E-2</v>
      </c>
    </row>
    <row r="1179" spans="1:30" s="11" customFormat="1">
      <c r="A1179" s="173"/>
      <c r="B1179" s="13"/>
      <c r="C1179" s="13"/>
      <c r="D1179" s="65"/>
      <c r="E1179" s="177" t="s">
        <v>509</v>
      </c>
      <c r="F1179" s="157">
        <v>6.5513452343550944E-3</v>
      </c>
      <c r="G1179" s="102">
        <v>3.2660941616555724E-3</v>
      </c>
      <c r="H1179" s="103">
        <v>2.8102970702603806E-3</v>
      </c>
      <c r="I1179" s="103">
        <v>8.9598054969295404E-3</v>
      </c>
      <c r="J1179" s="124">
        <v>4.4706658014374515E-3</v>
      </c>
      <c r="K1179" s="92">
        <v>4.0715448703514453E-3</v>
      </c>
      <c r="L1179" s="92">
        <v>7.7899589432551116E-3</v>
      </c>
      <c r="M1179" s="92">
        <v>1.0983340483554991E-2</v>
      </c>
      <c r="N1179" s="92">
        <v>1.5238230658940907E-2</v>
      </c>
      <c r="O1179" s="92">
        <v>2.4707552424933963E-3</v>
      </c>
      <c r="P1179" s="78">
        <v>9.0050606252617092E-3</v>
      </c>
      <c r="Q1179" s="79">
        <v>4.2938902561396788E-3</v>
      </c>
      <c r="R1179" s="80">
        <v>1.2825177550322496E-2</v>
      </c>
      <c r="S1179" s="81">
        <v>5.6806726948691929E-3</v>
      </c>
      <c r="T1179" s="81">
        <v>2.9387629382572459E-3</v>
      </c>
      <c r="U1179" s="81">
        <v>1.250961855556777E-3</v>
      </c>
      <c r="V1179" s="99">
        <v>3.8930334070028218E-3</v>
      </c>
      <c r="W1179" s="100">
        <v>5.1997708923027242E-3</v>
      </c>
      <c r="X1179" s="100">
        <v>1.3203550098510909E-2</v>
      </c>
      <c r="Y1179" s="84">
        <v>6.0665770215636416E-3</v>
      </c>
      <c r="Z1179" s="85">
        <v>1.0801605095987845E-2</v>
      </c>
      <c r="AA1179" s="85">
        <v>2.4268741974811641E-3</v>
      </c>
      <c r="AB1179" s="241">
        <v>1.127676016395218E-2</v>
      </c>
      <c r="AC1179" s="242">
        <v>3.6338029770544098E-3</v>
      </c>
      <c r="AD1179" s="298">
        <v>5.2102153001026882E-3</v>
      </c>
    </row>
    <row r="1180" spans="1:30" s="11" customFormat="1">
      <c r="A1180" s="173"/>
      <c r="B1180" s="13"/>
      <c r="C1180" s="13"/>
      <c r="D1180" s="65"/>
      <c r="E1180" s="177" t="s">
        <v>510</v>
      </c>
      <c r="F1180" s="157">
        <v>1.3451562028644357E-3</v>
      </c>
      <c r="G1180" s="102">
        <v>1.1061279488365546E-3</v>
      </c>
      <c r="H1180" s="103">
        <v>2.7078896086951812E-4</v>
      </c>
      <c r="I1180" s="103">
        <v>1.9447197981595373E-3</v>
      </c>
      <c r="J1180" s="124">
        <v>1.3809662796749535E-3</v>
      </c>
      <c r="K1180" s="91"/>
      <c r="L1180" s="91"/>
      <c r="M1180" s="92">
        <v>2.8410880737302856E-3</v>
      </c>
      <c r="N1180" s="92">
        <v>3.9813728626781845E-3</v>
      </c>
      <c r="O1180" s="92">
        <v>4.9325259204686346E-3</v>
      </c>
      <c r="P1180" s="78">
        <v>1.4932458789213988E-3</v>
      </c>
      <c r="Q1180" s="79">
        <v>1.2100470647474562E-3</v>
      </c>
      <c r="R1180" s="96"/>
      <c r="S1180" s="81">
        <v>2.3248017639923E-3</v>
      </c>
      <c r="T1180" s="81">
        <v>3.1605780524862832E-4</v>
      </c>
      <c r="U1180" s="81">
        <v>4.4168407167197981E-3</v>
      </c>
      <c r="V1180" s="99">
        <v>1.6039723858509453E-3</v>
      </c>
      <c r="W1180" s="100">
        <v>1.019964916282151E-3</v>
      </c>
      <c r="X1180" s="100">
        <v>1.1697784585358623E-3</v>
      </c>
      <c r="Y1180" s="90"/>
      <c r="Z1180" s="85">
        <v>9.1536197684810084E-4</v>
      </c>
      <c r="AA1180" s="85">
        <v>3.0574417464336208E-3</v>
      </c>
      <c r="AB1180" s="244"/>
      <c r="AC1180" s="242">
        <v>2.4025009401267201E-3</v>
      </c>
      <c r="AD1180" s="298">
        <v>9.8840118657810786E-4</v>
      </c>
    </row>
    <row r="1181" spans="1:30" s="11" customFormat="1" ht="21.75" customHeight="1">
      <c r="A1181" s="173"/>
      <c r="B1181" s="13"/>
      <c r="C1181" s="13"/>
      <c r="D1181" s="65"/>
      <c r="E1181" s="177" t="s">
        <v>511</v>
      </c>
      <c r="F1181" s="157">
        <v>1.3539405136477244E-2</v>
      </c>
      <c r="G1181" s="102">
        <v>2.1949600788367555E-2</v>
      </c>
      <c r="H1181" s="103">
        <v>1.9288051510953166E-2</v>
      </c>
      <c r="I1181" s="103">
        <v>9.4650284660757027E-3</v>
      </c>
      <c r="J1181" s="124">
        <v>2.2275873990132988E-2</v>
      </c>
      <c r="K1181" s="92">
        <v>6.2756569033308503E-3</v>
      </c>
      <c r="L1181" s="92">
        <v>7.2281055639603301E-3</v>
      </c>
      <c r="M1181" s="92">
        <v>1.6584514119937718E-2</v>
      </c>
      <c r="N1181" s="92">
        <v>1.1289443437251905E-2</v>
      </c>
      <c r="O1181" s="92">
        <v>1.3054572244883291E-2</v>
      </c>
      <c r="P1181" s="78">
        <v>1.4229141933899937E-2</v>
      </c>
      <c r="Q1181" s="79">
        <v>1.2925639626421308E-2</v>
      </c>
      <c r="R1181" s="80">
        <v>1.6096835508473902E-2</v>
      </c>
      <c r="S1181" s="81">
        <v>1.7055842475671951E-2</v>
      </c>
      <c r="T1181" s="81">
        <v>5.6913390966952995E-3</v>
      </c>
      <c r="U1181" s="81">
        <v>1.6183357150709024E-2</v>
      </c>
      <c r="V1181" s="99">
        <v>1.3446666507878206E-2</v>
      </c>
      <c r="W1181" s="100">
        <v>1.2427939350528369E-2</v>
      </c>
      <c r="X1181" s="100">
        <v>1.5018127242744473E-2</v>
      </c>
      <c r="Y1181" s="84">
        <v>1.0353565611783449E-2</v>
      </c>
      <c r="Z1181" s="85">
        <v>1.4589885291876976E-2</v>
      </c>
      <c r="AA1181" s="85">
        <v>1.5483724488725146E-2</v>
      </c>
      <c r="AB1181" s="241">
        <v>1.2378095900644832E-2</v>
      </c>
      <c r="AC1181" s="242">
        <v>1.7777532311525911E-2</v>
      </c>
      <c r="AD1181" s="298">
        <v>9.5263993761648784E-3</v>
      </c>
    </row>
    <row r="1182" spans="1:30" s="11" customFormat="1">
      <c r="A1182" s="173"/>
      <c r="B1182" s="13"/>
      <c r="C1182" s="13"/>
      <c r="D1182" s="65"/>
      <c r="E1182" s="177" t="s">
        <v>512</v>
      </c>
      <c r="F1182" s="157">
        <v>0.14703185641246871</v>
      </c>
      <c r="G1182" s="102">
        <v>0.12854011222170827</v>
      </c>
      <c r="H1182" s="103">
        <v>0.16540675948327557</v>
      </c>
      <c r="I1182" s="103">
        <v>0.14011620646467765</v>
      </c>
      <c r="J1182" s="124">
        <v>0.15285936530336391</v>
      </c>
      <c r="K1182" s="92">
        <v>0.14750554275717528</v>
      </c>
      <c r="L1182" s="92">
        <v>0.10549948535151527</v>
      </c>
      <c r="M1182" s="92">
        <v>0.16562013422416094</v>
      </c>
      <c r="N1182" s="92">
        <v>0.14732856990508691</v>
      </c>
      <c r="O1182" s="92">
        <v>0.19315915257587465</v>
      </c>
      <c r="P1182" s="78">
        <v>0.17099000313236487</v>
      </c>
      <c r="Q1182" s="79">
        <v>0.1251413930056991</v>
      </c>
      <c r="R1182" s="80">
        <v>0.14418458075855542</v>
      </c>
      <c r="S1182" s="81">
        <v>0.13677737315833191</v>
      </c>
      <c r="T1182" s="81">
        <v>0.15429252471572036</v>
      </c>
      <c r="U1182" s="81">
        <v>0.15900626580191271</v>
      </c>
      <c r="V1182" s="99">
        <v>0.13260194532579003</v>
      </c>
      <c r="W1182" s="100">
        <v>0.13774267412761607</v>
      </c>
      <c r="X1182" s="100">
        <v>0.18200616388015639</v>
      </c>
      <c r="Y1182" s="84">
        <v>0.18613895878544198</v>
      </c>
      <c r="Z1182" s="85">
        <v>0.13521907357357482</v>
      </c>
      <c r="AA1182" s="85">
        <v>0.13189355332922495</v>
      </c>
      <c r="AB1182" s="241">
        <v>0.14443467518855785</v>
      </c>
      <c r="AC1182" s="242">
        <v>0.15500029645464608</v>
      </c>
      <c r="AD1182" s="298">
        <v>0.13238739862989715</v>
      </c>
    </row>
    <row r="1183" spans="1:30" s="11" customFormat="1">
      <c r="A1183" s="173"/>
      <c r="B1183" s="13"/>
      <c r="C1183" s="13"/>
      <c r="D1183" s="65"/>
      <c r="E1183" s="171" t="s">
        <v>32</v>
      </c>
      <c r="F1183" s="157">
        <v>2.5386970772628588E-3</v>
      </c>
      <c r="G1183" s="102">
        <v>7.3607787140759812E-4</v>
      </c>
      <c r="H1183" s="103">
        <v>4.9549456403469644E-3</v>
      </c>
      <c r="I1183" s="103">
        <v>1.5058235367576913E-3</v>
      </c>
      <c r="J1183" s="124">
        <v>2.8016046412557534E-3</v>
      </c>
      <c r="K1183" s="91"/>
      <c r="L1183" s="91"/>
      <c r="M1183" s="92">
        <v>1.752054313683724E-3</v>
      </c>
      <c r="N1183" s="92">
        <v>9.6305380778026611E-3</v>
      </c>
      <c r="O1183" s="92">
        <v>1.1850640599450145E-2</v>
      </c>
      <c r="P1183" s="78">
        <v>7.7169488291402408E-4</v>
      </c>
      <c r="Q1183" s="79">
        <v>4.1770415102158325E-3</v>
      </c>
      <c r="R1183" s="80">
        <v>3.6305362695742767E-3</v>
      </c>
      <c r="S1183" s="81">
        <v>3.4169286580778796E-3</v>
      </c>
      <c r="T1183" s="81">
        <v>8.447363158463338E-4</v>
      </c>
      <c r="U1183" s="81">
        <v>1.6862701989666922E-3</v>
      </c>
      <c r="V1183" s="99">
        <v>1.8841504462164679E-3</v>
      </c>
      <c r="W1183" s="100">
        <v>1.2339525306277782E-3</v>
      </c>
      <c r="X1183" s="100">
        <v>5.1287435689977819E-3</v>
      </c>
      <c r="Y1183" s="84">
        <v>4.2048878770530718E-4</v>
      </c>
      <c r="Z1183" s="85">
        <v>4.1036920712296809E-3</v>
      </c>
      <c r="AA1183" s="85">
        <v>2.6930290328181315E-3</v>
      </c>
      <c r="AB1183" s="241">
        <v>4.1575424060147619E-3</v>
      </c>
      <c r="AC1183" s="242">
        <v>1.7040050616585053E-3</v>
      </c>
      <c r="AD1183" s="298">
        <v>9.4121620530930377E-4</v>
      </c>
    </row>
    <row r="1184" spans="1:30" s="11" customFormat="1">
      <c r="A1184" s="173"/>
      <c r="B1184" s="13"/>
      <c r="C1184" s="13"/>
      <c r="D1184" s="65"/>
      <c r="E1184" s="177"/>
      <c r="F1184" s="157"/>
      <c r="G1184" s="102"/>
      <c r="H1184" s="103"/>
      <c r="I1184" s="103"/>
      <c r="J1184" s="102"/>
      <c r="K1184" s="103"/>
      <c r="L1184" s="103"/>
      <c r="M1184" s="103"/>
      <c r="N1184" s="103"/>
      <c r="O1184" s="103"/>
      <c r="P1184" s="102"/>
      <c r="Q1184" s="103"/>
      <c r="R1184" s="102"/>
      <c r="S1184" s="103"/>
      <c r="T1184" s="103"/>
      <c r="U1184" s="103"/>
      <c r="V1184" s="102"/>
      <c r="W1184" s="103"/>
      <c r="X1184" s="103"/>
      <c r="Y1184" s="102"/>
      <c r="Z1184" s="103"/>
      <c r="AA1184" s="103"/>
      <c r="AB1184" s="102"/>
      <c r="AC1184" s="103"/>
      <c r="AD1184" s="302"/>
    </row>
    <row r="1185" spans="1:30" s="11" customFormat="1" ht="33">
      <c r="A1185" s="173"/>
      <c r="B1185" s="13"/>
      <c r="C1185" s="13" t="s">
        <v>154</v>
      </c>
      <c r="D1185" s="65"/>
      <c r="E1185" s="174" t="s">
        <v>518</v>
      </c>
      <c r="F1185" s="157"/>
      <c r="G1185" s="102"/>
      <c r="H1185" s="103"/>
      <c r="I1185" s="103"/>
      <c r="J1185" s="24"/>
      <c r="K1185" s="23"/>
      <c r="L1185" s="23"/>
      <c r="M1185" s="23"/>
      <c r="N1185" s="23"/>
      <c r="O1185" s="23"/>
      <c r="P1185" s="24"/>
      <c r="Q1185" s="23"/>
      <c r="R1185" s="24"/>
      <c r="S1185" s="23"/>
      <c r="T1185" s="23"/>
      <c r="U1185" s="23"/>
      <c r="V1185" s="24"/>
      <c r="W1185" s="23"/>
      <c r="X1185" s="23"/>
      <c r="Y1185" s="24"/>
      <c r="Z1185" s="23"/>
      <c r="AA1185" s="23"/>
      <c r="AB1185" s="24"/>
      <c r="AC1185" s="23"/>
      <c r="AD1185" s="234"/>
    </row>
    <row r="1186" spans="1:30" s="11" customFormat="1">
      <c r="A1186" s="173"/>
      <c r="B1186" s="13"/>
      <c r="C1186" s="13"/>
      <c r="D1186" s="65"/>
      <c r="E1186" s="177" t="s">
        <v>514</v>
      </c>
      <c r="F1186" s="157">
        <v>0.55675385540707323</v>
      </c>
      <c r="G1186" s="102">
        <v>0.42968272355761494</v>
      </c>
      <c r="H1186" s="103">
        <v>0.57054347836790076</v>
      </c>
      <c r="I1186" s="103">
        <v>0.56601250156101102</v>
      </c>
      <c r="J1186" s="124">
        <v>0.5575460808817001</v>
      </c>
      <c r="K1186" s="92">
        <v>0.53723723268588308</v>
      </c>
      <c r="L1186" s="92">
        <v>0.56270436312391203</v>
      </c>
      <c r="M1186" s="92">
        <v>0.5871049615686933</v>
      </c>
      <c r="N1186" s="92">
        <v>0.53160668422346702</v>
      </c>
      <c r="O1186" s="92">
        <v>0.6733601070950469</v>
      </c>
      <c r="P1186" s="78">
        <v>0.56202766249387037</v>
      </c>
      <c r="Q1186" s="79">
        <v>0.55202807741164528</v>
      </c>
      <c r="R1186" s="80">
        <v>0.52914323434180555</v>
      </c>
      <c r="S1186" s="81">
        <v>0.56385839199106025</v>
      </c>
      <c r="T1186" s="81">
        <v>0.56640382120072219</v>
      </c>
      <c r="U1186" s="81">
        <v>0.58580100209080377</v>
      </c>
      <c r="V1186" s="99">
        <v>0.56233276273917787</v>
      </c>
      <c r="W1186" s="100">
        <v>0.517876317563152</v>
      </c>
      <c r="X1186" s="100">
        <v>0.58438205633705387</v>
      </c>
      <c r="Y1186" s="84">
        <v>0.59872988118708625</v>
      </c>
      <c r="Z1186" s="85">
        <v>0.54019502149475318</v>
      </c>
      <c r="AA1186" s="85">
        <v>0.53673178721711479</v>
      </c>
      <c r="AB1186" s="241">
        <v>0.59554233951458579</v>
      </c>
      <c r="AC1186" s="242">
        <v>0.5337316381014573</v>
      </c>
      <c r="AD1186" s="298">
        <v>0.54267379572901953</v>
      </c>
    </row>
    <row r="1187" spans="1:30" s="11" customFormat="1">
      <c r="A1187" s="173"/>
      <c r="B1187" s="13"/>
      <c r="C1187" s="13"/>
      <c r="D1187" s="65"/>
      <c r="E1187" s="177" t="s">
        <v>515</v>
      </c>
      <c r="F1187" s="157">
        <v>0.10910492534271327</v>
      </c>
      <c r="G1187" s="102">
        <v>9.3236155356051093E-2</v>
      </c>
      <c r="H1187" s="103">
        <v>0.10164432903911276</v>
      </c>
      <c r="I1187" s="103">
        <v>0.11535107332787865</v>
      </c>
      <c r="J1187" s="124">
        <v>9.7288893170942733E-2</v>
      </c>
      <c r="K1187" s="92">
        <v>0.10726882213989863</v>
      </c>
      <c r="L1187" s="92">
        <v>0.11951846291298621</v>
      </c>
      <c r="M1187" s="92">
        <v>0.11144178902082671</v>
      </c>
      <c r="N1187" s="92">
        <v>0.14394008964040159</v>
      </c>
      <c r="O1187" s="92">
        <v>8.3438901017942019E-2</v>
      </c>
      <c r="P1187" s="78">
        <v>0.10580555503096223</v>
      </c>
      <c r="Q1187" s="79">
        <v>0.11235542235074238</v>
      </c>
      <c r="R1187" s="80">
        <v>0.14501282916679509</v>
      </c>
      <c r="S1187" s="81">
        <v>0.1007442139096575</v>
      </c>
      <c r="T1187" s="81">
        <v>8.626204325284767E-2</v>
      </c>
      <c r="U1187" s="81">
        <v>8.9343936119459427E-2</v>
      </c>
      <c r="V1187" s="99">
        <v>0.10725812062456555</v>
      </c>
      <c r="W1187" s="100">
        <v>0.14659708002634486</v>
      </c>
      <c r="X1187" s="100">
        <v>7.841952872932817E-2</v>
      </c>
      <c r="Y1187" s="84">
        <v>6.4333603673669998E-2</v>
      </c>
      <c r="Z1187" s="85">
        <v>0.12692668420068889</v>
      </c>
      <c r="AA1187" s="85">
        <v>0.12697314886273553</v>
      </c>
      <c r="AB1187" s="241">
        <v>7.8615252596171942E-2</v>
      </c>
      <c r="AC1187" s="242">
        <v>0.12655516732211516</v>
      </c>
      <c r="AD1187" s="298">
        <v>0.1252349933320254</v>
      </c>
    </row>
    <row r="1188" spans="1:30" s="11" customFormat="1">
      <c r="A1188" s="173"/>
      <c r="B1188" s="13"/>
      <c r="C1188" s="13"/>
      <c r="D1188" s="65"/>
      <c r="E1188" s="177" t="s">
        <v>516</v>
      </c>
      <c r="F1188" s="157">
        <v>0.19267907182629945</v>
      </c>
      <c r="G1188" s="102">
        <v>0.29506548251118192</v>
      </c>
      <c r="H1188" s="103">
        <v>0.16058967004118943</v>
      </c>
      <c r="I1188" s="103">
        <v>0.19686253620120642</v>
      </c>
      <c r="J1188" s="124">
        <v>0.18517930785637232</v>
      </c>
      <c r="K1188" s="92">
        <v>0.20501967033514268</v>
      </c>
      <c r="L1188" s="92">
        <v>0.21125505438937447</v>
      </c>
      <c r="M1188" s="92">
        <v>0.17137782684611277</v>
      </c>
      <c r="N1188" s="92">
        <v>0.19286905569495011</v>
      </c>
      <c r="O1188" s="92">
        <v>0.15234090725317376</v>
      </c>
      <c r="P1188" s="78">
        <v>0.20075919147215288</v>
      </c>
      <c r="Q1188" s="79">
        <v>0.18459561022413865</v>
      </c>
      <c r="R1188" s="80">
        <v>0.21098983906130861</v>
      </c>
      <c r="S1188" s="81">
        <v>0.20314044445468477</v>
      </c>
      <c r="T1188" s="81">
        <v>0.18650994778719057</v>
      </c>
      <c r="U1188" s="81">
        <v>0.14401922396223801</v>
      </c>
      <c r="V1188" s="99">
        <v>0.174042708690477</v>
      </c>
      <c r="W1188" s="100">
        <v>0.20146383092137804</v>
      </c>
      <c r="X1188" s="100">
        <v>0.22415002791653696</v>
      </c>
      <c r="Y1188" s="84">
        <v>0.21006664573470626</v>
      </c>
      <c r="Z1188" s="85">
        <v>0.20592908066540278</v>
      </c>
      <c r="AA1188" s="85">
        <v>0.16711963909751484</v>
      </c>
      <c r="AB1188" s="241">
        <v>0.2157023086771569</v>
      </c>
      <c r="AC1188" s="242">
        <v>0.20110492211777281</v>
      </c>
      <c r="AD1188" s="298">
        <v>0.152485527887531</v>
      </c>
    </row>
    <row r="1189" spans="1:30" s="11" customFormat="1">
      <c r="A1189" s="173"/>
      <c r="B1189" s="13"/>
      <c r="C1189" s="13"/>
      <c r="D1189" s="65"/>
      <c r="E1189" s="177" t="s">
        <v>517</v>
      </c>
      <c r="F1189" s="157">
        <v>9.3108409057658867E-2</v>
      </c>
      <c r="G1189" s="102">
        <v>9.5637448917205645E-2</v>
      </c>
      <c r="H1189" s="103">
        <v>0.11624034637354499</v>
      </c>
      <c r="I1189" s="103">
        <v>7.9579695508278148E-2</v>
      </c>
      <c r="J1189" s="124">
        <v>0.10236501612382189</v>
      </c>
      <c r="K1189" s="92">
        <v>0.10788805338379563</v>
      </c>
      <c r="L1189" s="92">
        <v>6.1619799390249516E-2</v>
      </c>
      <c r="M1189" s="92">
        <v>8.4164861605294586E-2</v>
      </c>
      <c r="N1189" s="92">
        <v>8.1099976005047841E-2</v>
      </c>
      <c r="O1189" s="92">
        <v>6.8470751013000541E-2</v>
      </c>
      <c r="P1189" s="78">
        <v>8.7552528977631272E-2</v>
      </c>
      <c r="Q1189" s="79">
        <v>9.8417302759134545E-2</v>
      </c>
      <c r="R1189" s="80">
        <v>7.6630039834538047E-2</v>
      </c>
      <c r="S1189" s="81">
        <v>8.8178979989170875E-2</v>
      </c>
      <c r="T1189" s="81">
        <v>0.10663342884036534</v>
      </c>
      <c r="U1189" s="81">
        <v>0.11308588124850225</v>
      </c>
      <c r="V1189" s="99">
        <v>9.2884413001523752E-2</v>
      </c>
      <c r="W1189" s="100">
        <v>9.7620762206919884E-2</v>
      </c>
      <c r="X1189" s="100">
        <v>8.5882879010222887E-2</v>
      </c>
      <c r="Y1189" s="84">
        <v>8.3477471700248398E-2</v>
      </c>
      <c r="Z1189" s="85">
        <v>8.025570078235561E-2</v>
      </c>
      <c r="AA1189" s="85">
        <v>0.11615046252793913</v>
      </c>
      <c r="AB1189" s="241">
        <v>6.2691758788896684E-2</v>
      </c>
      <c r="AC1189" s="242">
        <v>9.5083080331834005E-2</v>
      </c>
      <c r="AD1189" s="298">
        <v>0.12699573597304004</v>
      </c>
    </row>
    <row r="1190" spans="1:30" s="11" customFormat="1">
      <c r="A1190" s="173"/>
      <c r="B1190" s="13"/>
      <c r="C1190" s="13"/>
      <c r="D1190" s="65"/>
      <c r="E1190" s="171" t="s">
        <v>32</v>
      </c>
      <c r="F1190" s="157">
        <v>4.83537383662552E-2</v>
      </c>
      <c r="G1190" s="102">
        <v>8.6378189657946386E-2</v>
      </c>
      <c r="H1190" s="103">
        <v>5.0982176178252001E-2</v>
      </c>
      <c r="I1190" s="103">
        <v>4.2194193401625731E-2</v>
      </c>
      <c r="J1190" s="124">
        <v>5.7620701967162943E-2</v>
      </c>
      <c r="K1190" s="92">
        <v>4.2586221455280029E-2</v>
      </c>
      <c r="L1190" s="92">
        <v>4.4902320183477791E-2</v>
      </c>
      <c r="M1190" s="92">
        <v>4.5910560959072609E-2</v>
      </c>
      <c r="N1190" s="92">
        <v>5.0484194436133431E-2</v>
      </c>
      <c r="O1190" s="92">
        <v>2.2389333620836817E-2</v>
      </c>
      <c r="P1190" s="78">
        <v>4.3855062025383224E-2</v>
      </c>
      <c r="Q1190" s="79">
        <v>5.260358725433921E-2</v>
      </c>
      <c r="R1190" s="80">
        <v>3.8224057595552689E-2</v>
      </c>
      <c r="S1190" s="81">
        <v>4.4077969655426659E-2</v>
      </c>
      <c r="T1190" s="81">
        <v>5.4190758918874191E-2</v>
      </c>
      <c r="U1190" s="81">
        <v>6.7749956578996545E-2</v>
      </c>
      <c r="V1190" s="99">
        <v>6.3481994944255812E-2</v>
      </c>
      <c r="W1190" s="100">
        <v>3.644200928220518E-2</v>
      </c>
      <c r="X1190" s="100">
        <v>2.7165508006858081E-2</v>
      </c>
      <c r="Y1190" s="84">
        <v>4.3392397704289092E-2</v>
      </c>
      <c r="Z1190" s="85">
        <v>4.6693512856799547E-2</v>
      </c>
      <c r="AA1190" s="85">
        <v>5.3024962294695693E-2</v>
      </c>
      <c r="AB1190" s="241">
        <v>4.7448340423188642E-2</v>
      </c>
      <c r="AC1190" s="242">
        <v>4.3525192126820753E-2</v>
      </c>
      <c r="AD1190" s="298">
        <v>5.2609947078384088E-2</v>
      </c>
    </row>
    <row r="1191" spans="1:30" s="11" customFormat="1">
      <c r="A1191" s="173"/>
      <c r="B1191" s="13"/>
      <c r="C1191" s="13"/>
      <c r="D1191" s="65"/>
      <c r="E1191" s="171"/>
      <c r="F1191" s="157"/>
      <c r="G1191" s="102"/>
      <c r="H1191" s="103"/>
      <c r="I1191" s="103"/>
      <c r="J1191" s="24"/>
      <c r="K1191" s="23"/>
      <c r="L1191" s="23"/>
      <c r="M1191" s="23"/>
      <c r="N1191" s="23"/>
      <c r="O1191" s="23"/>
      <c r="P1191" s="24"/>
      <c r="Q1191" s="23"/>
      <c r="R1191" s="24"/>
      <c r="S1191" s="23"/>
      <c r="T1191" s="23"/>
      <c r="U1191" s="23"/>
      <c r="V1191" s="24"/>
      <c r="W1191" s="23"/>
      <c r="X1191" s="23"/>
      <c r="Y1191" s="24"/>
      <c r="Z1191" s="23"/>
      <c r="AA1191" s="23"/>
      <c r="AB1191" s="24"/>
      <c r="AC1191" s="23"/>
      <c r="AD1191" s="234"/>
    </row>
    <row r="1192" spans="1:30" s="11" customFormat="1" ht="49.5">
      <c r="A1192" s="173"/>
      <c r="B1192" s="13"/>
      <c r="C1192" s="13" t="s">
        <v>519</v>
      </c>
      <c r="D1192" s="65"/>
      <c r="E1192" s="174" t="s">
        <v>520</v>
      </c>
      <c r="F1192" s="157"/>
      <c r="G1192" s="102"/>
      <c r="H1192" s="103"/>
      <c r="I1192" s="103"/>
      <c r="J1192" s="24"/>
      <c r="K1192" s="23"/>
      <c r="L1192" s="23"/>
      <c r="M1192" s="23"/>
      <c r="N1192" s="23"/>
      <c r="O1192" s="23"/>
      <c r="P1192" s="24"/>
      <c r="Q1192" s="23"/>
      <c r="R1192" s="24"/>
      <c r="S1192" s="23"/>
      <c r="T1192" s="23"/>
      <c r="U1192" s="23"/>
      <c r="V1192" s="24"/>
      <c r="W1192" s="23"/>
      <c r="X1192" s="23"/>
      <c r="Y1192" s="24"/>
      <c r="Z1192" s="23"/>
      <c r="AA1192" s="23"/>
      <c r="AB1192" s="24"/>
      <c r="AC1192" s="23"/>
      <c r="AD1192" s="234"/>
    </row>
    <row r="1193" spans="1:30" s="11" customFormat="1">
      <c r="A1193" s="173"/>
      <c r="B1193" s="13"/>
      <c r="C1193" s="13"/>
      <c r="D1193" s="65"/>
      <c r="E1193" s="177" t="s">
        <v>514</v>
      </c>
      <c r="F1193" s="157">
        <v>0.61006501646512745</v>
      </c>
      <c r="G1193" s="102">
        <v>0.59960179393841884</v>
      </c>
      <c r="H1193" s="103">
        <v>0.58722013960894137</v>
      </c>
      <c r="I1193" s="103">
        <v>0.624403901050813</v>
      </c>
      <c r="J1193" s="124">
        <v>0.58674315163273616</v>
      </c>
      <c r="K1193" s="92">
        <v>0.56552206441946595</v>
      </c>
      <c r="L1193" s="92">
        <v>0.64424549308390733</v>
      </c>
      <c r="M1193" s="92">
        <v>0.6977175360910105</v>
      </c>
      <c r="N1193" s="92">
        <v>0.6367411989146019</v>
      </c>
      <c r="O1193" s="92">
        <v>0.7247897649680155</v>
      </c>
      <c r="P1193" s="78">
        <v>0.62455073949305118</v>
      </c>
      <c r="Q1193" s="79">
        <v>0.59595474703767526</v>
      </c>
      <c r="R1193" s="80">
        <v>0.59687984324656951</v>
      </c>
      <c r="S1193" s="81">
        <v>0.59303779021207814</v>
      </c>
      <c r="T1193" s="81">
        <v>0.60941576427374511</v>
      </c>
      <c r="U1193" s="81">
        <v>0.67296031658788602</v>
      </c>
      <c r="V1193" s="99">
        <v>0.64870475544576867</v>
      </c>
      <c r="W1193" s="100">
        <v>0.5814993778966886</v>
      </c>
      <c r="X1193" s="100">
        <v>0.55982360679632637</v>
      </c>
      <c r="Y1193" s="84">
        <v>0.56617428428148564</v>
      </c>
      <c r="Z1193" s="85">
        <v>0.62429188782351619</v>
      </c>
      <c r="AA1193" s="85">
        <v>0.63942594339757641</v>
      </c>
      <c r="AB1193" s="241">
        <v>0.56334017079897392</v>
      </c>
      <c r="AC1193" s="242">
        <v>0.63116331239740842</v>
      </c>
      <c r="AD1193" s="298">
        <v>0.65300040603918097</v>
      </c>
    </row>
    <row r="1194" spans="1:30" s="11" customFormat="1">
      <c r="A1194" s="173"/>
      <c r="B1194" s="13"/>
      <c r="C1194" s="13"/>
      <c r="D1194" s="65"/>
      <c r="E1194" s="177" t="s">
        <v>515</v>
      </c>
      <c r="F1194" s="157">
        <v>6.9142594193846468E-2</v>
      </c>
      <c r="G1194" s="102">
        <v>5.3725640045854034E-2</v>
      </c>
      <c r="H1194" s="103">
        <v>5.5633838182425108E-2</v>
      </c>
      <c r="I1194" s="103">
        <v>7.841224060659982E-2</v>
      </c>
      <c r="J1194" s="124">
        <v>6.5421849599927459E-2</v>
      </c>
      <c r="K1194" s="92">
        <v>6.0788523015999324E-2</v>
      </c>
      <c r="L1194" s="92">
        <v>8.6589895389348276E-2</v>
      </c>
      <c r="M1194" s="92">
        <v>5.8030624857496015E-2</v>
      </c>
      <c r="N1194" s="92">
        <v>9.8438259097318501E-2</v>
      </c>
      <c r="O1194" s="92">
        <v>5.0204844390138718E-2</v>
      </c>
      <c r="P1194" s="78">
        <v>6.3930282974695538E-2</v>
      </c>
      <c r="Q1194" s="79">
        <v>7.4089288048247659E-2</v>
      </c>
      <c r="R1194" s="80">
        <v>9.2026034112361821E-2</v>
      </c>
      <c r="S1194" s="81">
        <v>6.943892427557144E-2</v>
      </c>
      <c r="T1194" s="81">
        <v>5.9224635499152967E-2</v>
      </c>
      <c r="U1194" s="81">
        <v>3.6939650434209083E-2</v>
      </c>
      <c r="V1194" s="99">
        <v>5.1683795982607632E-2</v>
      </c>
      <c r="W1194" s="100">
        <v>0.10451848178601952</v>
      </c>
      <c r="X1194" s="100">
        <v>7.0598044604751997E-2</v>
      </c>
      <c r="Y1194" s="84">
        <v>5.7643576395823078E-2</v>
      </c>
      <c r="Z1194" s="85">
        <v>7.3440067154359065E-2</v>
      </c>
      <c r="AA1194" s="85">
        <v>7.4440572415786554E-2</v>
      </c>
      <c r="AB1194" s="241">
        <v>7.0152397472432168E-2</v>
      </c>
      <c r="AC1194" s="242">
        <v>6.9277795871889356E-2</v>
      </c>
      <c r="AD1194" s="298">
        <v>6.4932742776041455E-2</v>
      </c>
    </row>
    <row r="1195" spans="1:30" s="11" customFormat="1">
      <c r="A1195" s="173"/>
      <c r="B1195" s="13"/>
      <c r="C1195" s="13"/>
      <c r="D1195" s="65"/>
      <c r="E1195" s="177" t="s">
        <v>516</v>
      </c>
      <c r="F1195" s="157">
        <v>0.13546076410445901</v>
      </c>
      <c r="G1195" s="102">
        <v>0.15772982322064236</v>
      </c>
      <c r="H1195" s="103">
        <v>0.13281460015302038</v>
      </c>
      <c r="I1195" s="103">
        <v>0.13432674953713755</v>
      </c>
      <c r="J1195" s="124">
        <v>0.14736705888353738</v>
      </c>
      <c r="K1195" s="92">
        <v>0.1432089784102879</v>
      </c>
      <c r="L1195" s="92">
        <v>0.11474243397647124</v>
      </c>
      <c r="M1195" s="92">
        <v>9.2906601384838777E-2</v>
      </c>
      <c r="N1195" s="92">
        <v>0.14832983778275449</v>
      </c>
      <c r="O1195" s="92">
        <v>0.12714727233522605</v>
      </c>
      <c r="P1195" s="78">
        <v>0.13518549029388915</v>
      </c>
      <c r="Q1195" s="79">
        <v>0.13596307100002589</v>
      </c>
      <c r="R1195" s="80">
        <v>0.10573897690749977</v>
      </c>
      <c r="S1195" s="81">
        <v>0.18661588495315246</v>
      </c>
      <c r="T1195" s="81">
        <v>0.13218226996163632</v>
      </c>
      <c r="U1195" s="81">
        <v>0.10984060679344837</v>
      </c>
      <c r="V1195" s="99">
        <v>0.127280522347505</v>
      </c>
      <c r="W1195" s="100">
        <v>0.13193971940641991</v>
      </c>
      <c r="X1195" s="100">
        <v>0.15356955364366842</v>
      </c>
      <c r="Y1195" s="84">
        <v>0.14780014467477023</v>
      </c>
      <c r="Z1195" s="85">
        <v>0.14110843075916635</v>
      </c>
      <c r="AA1195" s="85">
        <v>0.11635292422960357</v>
      </c>
      <c r="AB1195" s="241">
        <v>0.1472891054851159</v>
      </c>
      <c r="AC1195" s="242">
        <v>0.14638930424125074</v>
      </c>
      <c r="AD1195" s="298">
        <v>0.10125524467275353</v>
      </c>
    </row>
    <row r="1196" spans="1:30" s="11" customFormat="1">
      <c r="A1196" s="173"/>
      <c r="B1196" s="13"/>
      <c r="C1196" s="13"/>
      <c r="D1196" s="65"/>
      <c r="E1196" s="177" t="s">
        <v>517</v>
      </c>
      <c r="F1196" s="157">
        <v>0.13019079791001981</v>
      </c>
      <c r="G1196" s="102">
        <v>0.13720813305713653</v>
      </c>
      <c r="H1196" s="103">
        <v>0.15720037693823352</v>
      </c>
      <c r="I1196" s="103">
        <v>0.11344780574959881</v>
      </c>
      <c r="J1196" s="124">
        <v>0.14259414763437214</v>
      </c>
      <c r="K1196" s="92">
        <v>0.17177694275473165</v>
      </c>
      <c r="L1196" s="92">
        <v>0.10477183917177285</v>
      </c>
      <c r="M1196" s="92">
        <v>9.0206525782721911E-2</v>
      </c>
      <c r="N1196" s="92">
        <v>7.3003685139762783E-2</v>
      </c>
      <c r="O1196" s="92">
        <v>5.9458779558686121E-2</v>
      </c>
      <c r="P1196" s="78">
        <v>0.1268681064276081</v>
      </c>
      <c r="Q1196" s="79">
        <v>0.13350202106046799</v>
      </c>
      <c r="R1196" s="80">
        <v>0.14936410875316006</v>
      </c>
      <c r="S1196" s="81">
        <v>0.10567964895182075</v>
      </c>
      <c r="T1196" s="81">
        <v>0.14876668497886436</v>
      </c>
      <c r="U1196" s="81">
        <v>9.9030449598768819E-2</v>
      </c>
      <c r="V1196" s="99">
        <v>0.11112733818766676</v>
      </c>
      <c r="W1196" s="100">
        <v>0.1157496569141882</v>
      </c>
      <c r="X1196" s="100">
        <v>0.18264725682628111</v>
      </c>
      <c r="Y1196" s="84">
        <v>0.18170552027443829</v>
      </c>
      <c r="Z1196" s="85">
        <v>0.1036311583542843</v>
      </c>
      <c r="AA1196" s="85">
        <v>0.10766709372397471</v>
      </c>
      <c r="AB1196" s="241">
        <v>0.16731507867674389</v>
      </c>
      <c r="AC1196" s="242">
        <v>9.5397480704051352E-2</v>
      </c>
      <c r="AD1196" s="298">
        <v>0.12402572326505169</v>
      </c>
    </row>
    <row r="1197" spans="1:30" s="11" customFormat="1">
      <c r="A1197" s="173"/>
      <c r="B1197" s="13"/>
      <c r="C1197" s="13"/>
      <c r="D1197" s="65"/>
      <c r="E1197" s="171" t="s">
        <v>32</v>
      </c>
      <c r="F1197" s="157">
        <v>5.5140827326547209E-2</v>
      </c>
      <c r="G1197" s="102">
        <v>5.1734609737948231E-2</v>
      </c>
      <c r="H1197" s="103">
        <v>6.7131045117379634E-2</v>
      </c>
      <c r="I1197" s="103">
        <v>4.940930305585077E-2</v>
      </c>
      <c r="J1197" s="124">
        <v>5.7873792249426882E-2</v>
      </c>
      <c r="K1197" s="92">
        <v>5.8703491399515223E-2</v>
      </c>
      <c r="L1197" s="92">
        <v>4.9650338378500358E-2</v>
      </c>
      <c r="M1197" s="92">
        <v>6.1138711883932745E-2</v>
      </c>
      <c r="N1197" s="92">
        <v>4.3487019065562314E-2</v>
      </c>
      <c r="O1197" s="92">
        <v>3.8399338747933588E-2</v>
      </c>
      <c r="P1197" s="78">
        <v>4.946538081075607E-2</v>
      </c>
      <c r="Q1197" s="79">
        <v>6.0490872853583191E-2</v>
      </c>
      <c r="R1197" s="80">
        <v>5.5991036980408804E-2</v>
      </c>
      <c r="S1197" s="81">
        <v>4.5227751607377173E-2</v>
      </c>
      <c r="T1197" s="81">
        <v>5.0410645286601226E-2</v>
      </c>
      <c r="U1197" s="81">
        <v>8.122897658568759E-2</v>
      </c>
      <c r="V1197" s="99">
        <v>6.1203588036452004E-2</v>
      </c>
      <c r="W1197" s="100">
        <v>6.6292763996683823E-2</v>
      </c>
      <c r="X1197" s="100">
        <v>3.3361538128972093E-2</v>
      </c>
      <c r="Y1197" s="84">
        <v>4.6676474373482796E-2</v>
      </c>
      <c r="Z1197" s="85">
        <v>5.752845590867408E-2</v>
      </c>
      <c r="AA1197" s="85">
        <v>6.2113466233058814E-2</v>
      </c>
      <c r="AB1197" s="241">
        <v>5.1903247566734124E-2</v>
      </c>
      <c r="AC1197" s="242">
        <v>5.7772106785400137E-2</v>
      </c>
      <c r="AD1197" s="298">
        <v>5.6785883246972403E-2</v>
      </c>
    </row>
    <row r="1198" spans="1:30">
      <c r="A1198" s="176"/>
      <c r="E1198" s="171"/>
      <c r="F1198" s="154"/>
      <c r="G1198" s="26"/>
      <c r="H1198" s="25"/>
      <c r="I1198" s="25"/>
      <c r="J1198" s="26"/>
      <c r="K1198" s="25"/>
      <c r="L1198" s="25"/>
      <c r="M1198" s="25"/>
      <c r="N1198" s="25"/>
      <c r="O1198" s="25"/>
      <c r="P1198" s="26"/>
      <c r="Q1198" s="25"/>
      <c r="R1198" s="26"/>
      <c r="S1198" s="25"/>
      <c r="T1198" s="25"/>
      <c r="U1198" s="25"/>
      <c r="V1198" s="26"/>
      <c r="W1198" s="25"/>
      <c r="X1198" s="25"/>
      <c r="Y1198" s="31"/>
      <c r="Z1198" s="32"/>
      <c r="AA1198" s="32"/>
      <c r="AB1198" s="31"/>
      <c r="AC1198" s="32"/>
      <c r="AD1198" s="304"/>
    </row>
    <row r="1199" spans="1:30" ht="27">
      <c r="A1199" s="180" t="s">
        <v>188</v>
      </c>
      <c r="B1199" s="16" t="s">
        <v>189</v>
      </c>
      <c r="C1199" s="16" t="s">
        <v>523</v>
      </c>
      <c r="E1199" s="174" t="s">
        <v>522</v>
      </c>
      <c r="F1199" s="154"/>
      <c r="G1199" s="26"/>
      <c r="H1199" s="25"/>
      <c r="I1199" s="25"/>
      <c r="J1199" s="26"/>
      <c r="K1199" s="25"/>
      <c r="L1199" s="25"/>
      <c r="M1199" s="25"/>
      <c r="N1199" s="25"/>
      <c r="O1199" s="25"/>
      <c r="P1199" s="26"/>
      <c r="Q1199" s="25"/>
      <c r="R1199" s="26"/>
      <c r="S1199" s="25"/>
      <c r="T1199" s="25"/>
      <c r="U1199" s="25"/>
      <c r="V1199" s="26"/>
      <c r="W1199" s="25"/>
      <c r="X1199" s="25"/>
      <c r="Y1199" s="26"/>
      <c r="Z1199" s="25"/>
      <c r="AA1199" s="25"/>
      <c r="AB1199" s="26"/>
      <c r="AC1199" s="25"/>
      <c r="AD1199" s="251"/>
    </row>
    <row r="1200" spans="1:30">
      <c r="A1200" s="176"/>
      <c r="E1200" s="177" t="s">
        <v>233</v>
      </c>
      <c r="F1200" s="157">
        <v>0.15253480668095706</v>
      </c>
      <c r="G1200" s="102">
        <v>0.13212798905938902</v>
      </c>
      <c r="H1200" s="103">
        <v>0.16333793182223247</v>
      </c>
      <c r="I1200" s="103">
        <v>0.1491746202662502</v>
      </c>
      <c r="J1200" s="124">
        <v>0.11372736452245766</v>
      </c>
      <c r="K1200" s="92">
        <v>0.14236550153291877</v>
      </c>
      <c r="L1200" s="92">
        <v>0.14773093608672824</v>
      </c>
      <c r="M1200" s="92">
        <v>0.21538438460961523</v>
      </c>
      <c r="N1200" s="92">
        <v>0.2220866128903253</v>
      </c>
      <c r="O1200" s="92">
        <v>0.22564531054868239</v>
      </c>
      <c r="P1200" s="78">
        <v>0.14191650185369817</v>
      </c>
      <c r="Q1200" s="79">
        <v>0.16240631030652883</v>
      </c>
      <c r="R1200" s="80">
        <v>0.26472322104043</v>
      </c>
      <c r="S1200" s="81">
        <v>0.16333210065562326</v>
      </c>
      <c r="T1200" s="81">
        <v>6.863174396300166E-2</v>
      </c>
      <c r="U1200" s="81">
        <v>4.4322401500278115E-2</v>
      </c>
      <c r="V1200" s="99">
        <v>0.19872710155483156</v>
      </c>
      <c r="W1200" s="100">
        <v>0.13906521889551496</v>
      </c>
      <c r="X1200" s="100">
        <v>7.0460932240551902E-2</v>
      </c>
      <c r="Y1200" s="84">
        <v>6.3748984835776387E-2</v>
      </c>
      <c r="Z1200" s="85">
        <v>0.14964457754417643</v>
      </c>
      <c r="AA1200" s="85">
        <v>0.23754911715520688</v>
      </c>
      <c r="AB1200" s="241">
        <v>7.3338081322780066E-2</v>
      </c>
      <c r="AC1200" s="242">
        <v>0.1432705552884303</v>
      </c>
      <c r="AD1200" s="298">
        <v>0.28063640122631284</v>
      </c>
    </row>
    <row r="1201" spans="1:30">
      <c r="A1201" s="176"/>
      <c r="E1201" s="177" t="s">
        <v>234</v>
      </c>
      <c r="F1201" s="157">
        <v>5.4007602028583103E-2</v>
      </c>
      <c r="G1201" s="102">
        <v>8.8144319530197274E-2</v>
      </c>
      <c r="H1201" s="103">
        <v>6.4505869227640955E-2</v>
      </c>
      <c r="I1201" s="103">
        <v>4.4221823685810062E-2</v>
      </c>
      <c r="J1201" s="124">
        <v>4.9692022431686224E-2</v>
      </c>
      <c r="K1201" s="92">
        <v>5.9663667226716087E-2</v>
      </c>
      <c r="L1201" s="92">
        <v>5.8064456704952611E-2</v>
      </c>
      <c r="M1201" s="92">
        <v>5.9854496362409061E-2</v>
      </c>
      <c r="N1201" s="92">
        <v>4.0335218368876463E-2</v>
      </c>
      <c r="O1201" s="92">
        <v>5.6242868565986551E-2</v>
      </c>
      <c r="P1201" s="78">
        <v>3.5981867425902543E-2</v>
      </c>
      <c r="Q1201" s="79">
        <v>7.0778332172878114E-2</v>
      </c>
      <c r="R1201" s="80">
        <v>2.6666375057037849E-2</v>
      </c>
      <c r="S1201" s="81">
        <v>8.8152584763873096E-2</v>
      </c>
      <c r="T1201" s="81">
        <v>6.4001204468947567E-2</v>
      </c>
      <c r="U1201" s="81">
        <v>3.0194636022064465E-2</v>
      </c>
      <c r="V1201" s="99">
        <v>7.4520469295117131E-2</v>
      </c>
      <c r="W1201" s="100">
        <v>3.0452911132239389E-2</v>
      </c>
      <c r="X1201" s="100">
        <v>3.598643699316291E-2</v>
      </c>
      <c r="Y1201" s="84">
        <v>2.4708986255896827E-2</v>
      </c>
      <c r="Z1201" s="85">
        <v>5.1553987582117641E-2</v>
      </c>
      <c r="AA1201" s="85">
        <v>7.7025811369136832E-2</v>
      </c>
      <c r="AB1201" s="241">
        <v>3.0472180208226257E-2</v>
      </c>
      <c r="AC1201" s="242">
        <v>5.1749652376187442E-2</v>
      </c>
      <c r="AD1201" s="298">
        <v>8.2096900567585659E-2</v>
      </c>
    </row>
    <row r="1202" spans="1:30">
      <c r="A1202" s="176"/>
      <c r="E1202" s="177" t="s">
        <v>235</v>
      </c>
      <c r="F1202" s="157">
        <v>2.9344930714877662E-2</v>
      </c>
      <c r="G1202" s="102">
        <v>2.3807895742412967E-2</v>
      </c>
      <c r="H1202" s="103">
        <v>3.5779591571472036E-2</v>
      </c>
      <c r="I1202" s="103">
        <v>2.6746272616523969E-2</v>
      </c>
      <c r="J1202" s="124">
        <v>4.1671665024686382E-2</v>
      </c>
      <c r="K1202" s="92">
        <v>2.9658081166750384E-2</v>
      </c>
      <c r="L1202" s="92">
        <v>2.2612347907782149E-2</v>
      </c>
      <c r="M1202" s="92">
        <v>1.4841371034275857E-2</v>
      </c>
      <c r="N1202" s="92">
        <v>1.6112166033219678E-2</v>
      </c>
      <c r="O1202" s="92">
        <v>1.932562464623595E-2</v>
      </c>
      <c r="P1202" s="78">
        <v>2.5452288680686566E-2</v>
      </c>
      <c r="Q1202" s="79">
        <v>3.2998889335938537E-2</v>
      </c>
      <c r="R1202" s="80">
        <v>9.4590873347642091E-3</v>
      </c>
      <c r="S1202" s="81">
        <v>2.9800847667531841E-2</v>
      </c>
      <c r="T1202" s="81">
        <v>4.2244909452207977E-2</v>
      </c>
      <c r="U1202" s="81">
        <v>4.7776294990205539E-2</v>
      </c>
      <c r="V1202" s="99">
        <v>2.4969694386535412E-2</v>
      </c>
      <c r="W1202" s="100">
        <v>2.8131078473330958E-2</v>
      </c>
      <c r="X1202" s="100">
        <v>3.962670850034896E-2</v>
      </c>
      <c r="Y1202" s="84">
        <v>3.7962704086840368E-2</v>
      </c>
      <c r="Z1202" s="85">
        <v>2.2239040480360607E-2</v>
      </c>
      <c r="AA1202" s="85">
        <v>3.1481723505355066E-2</v>
      </c>
      <c r="AB1202" s="241">
        <v>3.8457796737103332E-2</v>
      </c>
      <c r="AC1202" s="242">
        <v>1.7169205078556484E-2</v>
      </c>
      <c r="AD1202" s="298">
        <v>3.7612638621403856E-2</v>
      </c>
    </row>
    <row r="1203" spans="1:30">
      <c r="A1203" s="176"/>
      <c r="E1203" s="177" t="s">
        <v>236</v>
      </c>
      <c r="F1203" s="157">
        <v>0.48651763756286182</v>
      </c>
      <c r="G1203" s="102">
        <v>0.51467932345192369</v>
      </c>
      <c r="H1203" s="103">
        <v>0.49246172767295782</v>
      </c>
      <c r="I1203" s="103">
        <v>0.47972602895889244</v>
      </c>
      <c r="J1203" s="124">
        <v>0.43624283424374288</v>
      </c>
      <c r="K1203" s="92">
        <v>0.54196365163771154</v>
      </c>
      <c r="L1203" s="92">
        <v>0.52917269202074257</v>
      </c>
      <c r="M1203" s="92">
        <v>0.46445361134028351</v>
      </c>
      <c r="N1203" s="92">
        <v>0.4768626451916782</v>
      </c>
      <c r="O1203" s="92">
        <v>0.43348337421273458</v>
      </c>
      <c r="P1203" s="78">
        <v>0.51663248846200682</v>
      </c>
      <c r="Q1203" s="79">
        <v>0.45859162496657169</v>
      </c>
      <c r="R1203" s="80">
        <v>0.22020039546242162</v>
      </c>
      <c r="S1203" s="81">
        <v>0.59732105724578322</v>
      </c>
      <c r="T1203" s="81">
        <v>0.66288890957633262</v>
      </c>
      <c r="U1203" s="81">
        <v>0.52664510639794748</v>
      </c>
      <c r="V1203" s="99">
        <v>0.49484773231274137</v>
      </c>
      <c r="W1203" s="100">
        <v>0.46314410995133382</v>
      </c>
      <c r="X1203" s="100">
        <v>0.49550926126081613</v>
      </c>
      <c r="Y1203" s="84">
        <v>0.56916430349749036</v>
      </c>
      <c r="Z1203" s="85">
        <v>0.5060800228298119</v>
      </c>
      <c r="AA1203" s="85">
        <v>0.39687042992237598</v>
      </c>
      <c r="AB1203" s="241">
        <v>0.5482697983817677</v>
      </c>
      <c r="AC1203" s="242">
        <v>0.49581227014593698</v>
      </c>
      <c r="AD1203" s="298">
        <v>0.39679340800977481</v>
      </c>
    </row>
    <row r="1204" spans="1:30">
      <c r="A1204" s="176"/>
      <c r="E1204" s="177" t="s">
        <v>237</v>
      </c>
      <c r="F1204" s="157">
        <v>0.22366494804592729</v>
      </c>
      <c r="G1204" s="102">
        <v>0.13497174345876153</v>
      </c>
      <c r="H1204" s="103">
        <v>0.16288891449075427</v>
      </c>
      <c r="I1204" s="103">
        <v>0.26763890666527101</v>
      </c>
      <c r="J1204" s="124">
        <v>0.29345289090859289</v>
      </c>
      <c r="K1204" s="92">
        <v>0.17817799178979093</v>
      </c>
      <c r="L1204" s="92">
        <v>0.18729563687608802</v>
      </c>
      <c r="M1204" s="92">
        <v>0.20738018450461262</v>
      </c>
      <c r="N1204" s="92">
        <v>0.19666381294601729</v>
      </c>
      <c r="O1204" s="92">
        <v>0.20992246390483638</v>
      </c>
      <c r="P1204" s="78">
        <v>0.24614298580535421</v>
      </c>
      <c r="Q1204" s="79">
        <v>0.20264559697590992</v>
      </c>
      <c r="R1204" s="80">
        <v>0.47650935321315702</v>
      </c>
      <c r="S1204" s="81">
        <v>0.11304691433120322</v>
      </c>
      <c r="T1204" s="81">
        <v>0.11657259626269836</v>
      </c>
      <c r="U1204" s="81">
        <v>8.0453073437558392E-2</v>
      </c>
      <c r="V1204" s="99">
        <v>0.12976694450468657</v>
      </c>
      <c r="W1204" s="100">
        <v>0.30567080718281742</v>
      </c>
      <c r="X1204" s="100">
        <v>0.33338562543619643</v>
      </c>
      <c r="Y1204" s="84">
        <v>0.27743051395046442</v>
      </c>
      <c r="Z1204" s="85">
        <v>0.22251723709210278</v>
      </c>
      <c r="AA1204" s="85">
        <v>0.17673685606324391</v>
      </c>
      <c r="AB1204" s="241">
        <v>0.28295936797897181</v>
      </c>
      <c r="AC1204" s="242">
        <v>0.24467599511377369</v>
      </c>
      <c r="AD1204" s="298">
        <v>0.10785493350021916</v>
      </c>
    </row>
    <row r="1205" spans="1:30">
      <c r="A1205" s="176"/>
      <c r="E1205" s="177" t="s">
        <v>521</v>
      </c>
      <c r="F1205" s="157">
        <v>5.038039840781923E-2</v>
      </c>
      <c r="G1205" s="102">
        <v>9.8324718942943909E-2</v>
      </c>
      <c r="H1205" s="103">
        <v>7.2877679210596027E-2</v>
      </c>
      <c r="I1205" s="103">
        <v>3.1919761182150432E-2</v>
      </c>
      <c r="J1205" s="124">
        <v>6.1366927336940963E-2</v>
      </c>
      <c r="K1205" s="92">
        <v>4.5527471290249942E-2</v>
      </c>
      <c r="L1205" s="92">
        <v>5.2448212657388388E-2</v>
      </c>
      <c r="M1205" s="92">
        <v>3.2805820145503636E-2</v>
      </c>
      <c r="N1205" s="92">
        <v>4.2251852202943974E-2</v>
      </c>
      <c r="O1205" s="92">
        <v>5.5380358121524129E-2</v>
      </c>
      <c r="P1205" s="78">
        <v>3.0175588491376869E-2</v>
      </c>
      <c r="Q1205" s="79">
        <v>6.9160521072501549E-2</v>
      </c>
      <c r="R1205" s="80">
        <v>1.2635312666826389E-3</v>
      </c>
      <c r="S1205" s="81">
        <v>3.9929541524534318E-3</v>
      </c>
      <c r="T1205" s="81">
        <v>3.9585423627129517E-2</v>
      </c>
      <c r="U1205" s="81">
        <v>0.26817910999034844</v>
      </c>
      <c r="V1205" s="99">
        <v>7.4875862942157964E-2</v>
      </c>
      <c r="W1205" s="100">
        <v>2.8888364953140497E-2</v>
      </c>
      <c r="X1205" s="100">
        <v>2.3666088159544442E-2</v>
      </c>
      <c r="Y1205" s="84">
        <v>2.5758544021514826E-2</v>
      </c>
      <c r="Z1205" s="85">
        <v>4.7965134471430609E-2</v>
      </c>
      <c r="AA1205" s="85">
        <v>7.4088560174537021E-2</v>
      </c>
      <c r="AB1205" s="241">
        <v>2.5488626852082995E-2</v>
      </c>
      <c r="AC1205" s="242">
        <v>4.6359858871229752E-2</v>
      </c>
      <c r="AD1205" s="298">
        <v>8.7433770291094087E-2</v>
      </c>
    </row>
    <row r="1206" spans="1:30">
      <c r="A1206" s="176"/>
      <c r="E1206" s="185" t="s">
        <v>633</v>
      </c>
      <c r="F1206" s="154"/>
      <c r="G1206" s="26"/>
      <c r="H1206" s="25"/>
      <c r="I1206" s="25"/>
      <c r="J1206" s="26"/>
      <c r="K1206" s="25"/>
      <c r="L1206" s="25"/>
      <c r="M1206" s="25"/>
      <c r="N1206" s="25"/>
      <c r="O1206" s="25"/>
      <c r="P1206" s="26"/>
      <c r="Q1206" s="25"/>
      <c r="R1206" s="26"/>
      <c r="S1206" s="25"/>
      <c r="T1206" s="25"/>
      <c r="U1206" s="25"/>
      <c r="V1206" s="26"/>
      <c r="W1206" s="25"/>
      <c r="X1206" s="25"/>
      <c r="Y1206" s="26"/>
      <c r="Z1206" s="25"/>
      <c r="AA1206" s="25"/>
      <c r="AB1206" s="26"/>
      <c r="AC1206" s="25"/>
      <c r="AD1206" s="251"/>
    </row>
    <row r="1207" spans="1:30">
      <c r="A1207" s="176"/>
      <c r="E1207" s="171" t="s">
        <v>32</v>
      </c>
      <c r="F1207" s="157">
        <v>3.5496765589738666E-3</v>
      </c>
      <c r="G1207" s="102">
        <v>7.9440098143716189E-3</v>
      </c>
      <c r="H1207" s="103">
        <v>8.1482860043464098E-3</v>
      </c>
      <c r="I1207" s="103">
        <v>5.7258662510188674E-4</v>
      </c>
      <c r="J1207" s="124">
        <v>3.8462955318929876E-3</v>
      </c>
      <c r="K1207" s="92">
        <v>2.6436353558623323E-3</v>
      </c>
      <c r="L1207" s="92">
        <v>2.6757177463180098E-3</v>
      </c>
      <c r="M1207" s="92">
        <v>5.2801320033000823E-3</v>
      </c>
      <c r="N1207" s="92">
        <v>5.6876923669391035E-3</v>
      </c>
      <c r="O1207" s="91"/>
      <c r="P1207" s="78">
        <v>3.698279280974799E-3</v>
      </c>
      <c r="Q1207" s="79">
        <v>3.418725169671402E-3</v>
      </c>
      <c r="R1207" s="80">
        <v>1.1780366255066304E-3</v>
      </c>
      <c r="S1207" s="81">
        <v>4.3535411835318866E-3</v>
      </c>
      <c r="T1207" s="81">
        <v>6.0752126496822741E-3</v>
      </c>
      <c r="U1207" s="81">
        <v>2.4293776615975852E-3</v>
      </c>
      <c r="V1207" s="99">
        <v>2.2921950039300142E-3</v>
      </c>
      <c r="W1207" s="100">
        <v>4.6475094116230024E-3</v>
      </c>
      <c r="X1207" s="100">
        <v>1.364947409379227E-3</v>
      </c>
      <c r="Y1207" s="84">
        <v>1.2259633520167929E-3</v>
      </c>
      <c r="Z1207" s="94"/>
      <c r="AA1207" s="85">
        <v>6.2475018101442485E-3</v>
      </c>
      <c r="AB1207" s="241">
        <v>1.0141485190678277E-3</v>
      </c>
      <c r="AC1207" s="242">
        <v>9.6246312588530369E-4</v>
      </c>
      <c r="AD1207" s="298">
        <v>7.5719477836096762E-3</v>
      </c>
    </row>
    <row r="1208" spans="1:30">
      <c r="A1208" s="176"/>
      <c r="E1208" s="171"/>
      <c r="F1208" s="154"/>
      <c r="G1208" s="26"/>
      <c r="H1208" s="25"/>
      <c r="I1208" s="25"/>
      <c r="J1208" s="26"/>
      <c r="K1208" s="25"/>
      <c r="L1208" s="25"/>
      <c r="M1208" s="25"/>
      <c r="N1208" s="25"/>
      <c r="O1208" s="25"/>
      <c r="P1208" s="26"/>
      <c r="Q1208" s="25"/>
      <c r="R1208" s="26"/>
      <c r="S1208" s="25"/>
      <c r="T1208" s="25"/>
      <c r="U1208" s="25"/>
      <c r="V1208" s="26"/>
      <c r="W1208" s="25"/>
      <c r="X1208" s="25"/>
      <c r="Y1208" s="26"/>
      <c r="Z1208" s="25"/>
      <c r="AA1208" s="25"/>
      <c r="AB1208" s="26"/>
      <c r="AC1208" s="25"/>
      <c r="AD1208" s="251"/>
    </row>
    <row r="1209" spans="1:30" ht="49.5">
      <c r="A1209" s="176"/>
      <c r="B1209" s="16" t="s">
        <v>190</v>
      </c>
      <c r="C1209" s="16" t="s">
        <v>524</v>
      </c>
      <c r="E1209" s="174" t="s">
        <v>525</v>
      </c>
      <c r="F1209" s="154"/>
      <c r="G1209" s="26"/>
      <c r="H1209" s="25"/>
      <c r="I1209" s="25"/>
      <c r="J1209" s="26"/>
      <c r="K1209" s="25"/>
      <c r="L1209" s="25"/>
      <c r="M1209" s="25"/>
      <c r="N1209" s="25"/>
      <c r="O1209" s="25"/>
      <c r="P1209" s="26"/>
      <c r="Q1209" s="25"/>
      <c r="R1209" s="26"/>
      <c r="S1209" s="25"/>
      <c r="T1209" s="25"/>
      <c r="U1209" s="25"/>
      <c r="V1209" s="26"/>
      <c r="W1209" s="25"/>
      <c r="X1209" s="25"/>
      <c r="Y1209" s="26"/>
      <c r="Z1209" s="25"/>
      <c r="AA1209" s="25"/>
      <c r="AB1209" s="26"/>
      <c r="AC1209" s="25"/>
      <c r="AD1209" s="251"/>
    </row>
    <row r="1210" spans="1:30">
      <c r="A1210" s="176"/>
      <c r="E1210" s="177" t="s">
        <v>238</v>
      </c>
      <c r="F1210" s="157">
        <v>7.4810511922602961E-3</v>
      </c>
      <c r="G1210" s="107"/>
      <c r="H1210" s="103">
        <v>4.9135936192211118E-3</v>
      </c>
      <c r="I1210" s="103">
        <v>9.8148134713898268E-3</v>
      </c>
      <c r="J1210" s="124">
        <v>1.366133896801775E-2</v>
      </c>
      <c r="K1210" s="92">
        <v>4.0715492780875736E-3</v>
      </c>
      <c r="L1210" s="91"/>
      <c r="M1210" s="92">
        <v>7.8002418074960321E-3</v>
      </c>
      <c r="N1210" s="92">
        <v>6.8903819037123941E-3</v>
      </c>
      <c r="O1210" s="92">
        <v>7.0079603241630876E-3</v>
      </c>
      <c r="P1210" s="78">
        <v>1.1234191640943487E-2</v>
      </c>
      <c r="Q1210" s="79">
        <v>4.0234492403932618E-3</v>
      </c>
      <c r="R1210" s="80">
        <v>9.7911149285424565E-3</v>
      </c>
      <c r="S1210" s="81">
        <v>7.3499763833047242E-3</v>
      </c>
      <c r="T1210" s="81">
        <v>8.7071052093222103E-3</v>
      </c>
      <c r="U1210" s="81">
        <v>2.7921169962976967E-4</v>
      </c>
      <c r="V1210" s="99">
        <v>8.663581991884238E-3</v>
      </c>
      <c r="W1210" s="100">
        <v>8.6210320892548473E-3</v>
      </c>
      <c r="X1210" s="100">
        <v>4.1776037452674617E-3</v>
      </c>
      <c r="Y1210" s="84">
        <v>3.7522203225666875E-3</v>
      </c>
      <c r="Z1210" s="85">
        <v>5.4279212938896041E-3</v>
      </c>
      <c r="AA1210" s="85">
        <v>1.3397426785886339E-2</v>
      </c>
      <c r="AB1210" s="241">
        <v>6.5557130060647003E-3</v>
      </c>
      <c r="AC1210" s="242">
        <v>9.9543784726819073E-3</v>
      </c>
      <c r="AD1210" s="298">
        <v>5.6274298713215902E-3</v>
      </c>
    </row>
    <row r="1211" spans="1:30">
      <c r="A1211" s="176"/>
      <c r="E1211" s="177" t="s">
        <v>224</v>
      </c>
      <c r="F1211" s="157">
        <v>5.0032167488516299E-2</v>
      </c>
      <c r="G1211" s="102">
        <v>3.0806545033304374E-2</v>
      </c>
      <c r="H1211" s="103">
        <v>2.6494018019792231E-2</v>
      </c>
      <c r="I1211" s="103">
        <v>6.5022038119261827E-2</v>
      </c>
      <c r="J1211" s="124">
        <v>8.3573805518376162E-2</v>
      </c>
      <c r="K1211" s="92">
        <v>2.2310704353125977E-2</v>
      </c>
      <c r="L1211" s="92">
        <v>3.0019941143691373E-2</v>
      </c>
      <c r="M1211" s="92">
        <v>4.0249247726679524E-2</v>
      </c>
      <c r="N1211" s="92">
        <v>6.1817923287476449E-2</v>
      </c>
      <c r="O1211" s="92">
        <v>3.2685845717058092E-2</v>
      </c>
      <c r="P1211" s="78">
        <v>5.779575144245172E-2</v>
      </c>
      <c r="Q1211" s="79">
        <v>4.2305845987422507E-2</v>
      </c>
      <c r="R1211" s="80">
        <v>6.5300940837767121E-2</v>
      </c>
      <c r="S1211" s="81">
        <v>4.716772461781274E-2</v>
      </c>
      <c r="T1211" s="81">
        <v>4.5953655582040565E-2</v>
      </c>
      <c r="U1211" s="81">
        <v>2.953488167579784E-2</v>
      </c>
      <c r="V1211" s="99">
        <v>1.7441240956892694E-2</v>
      </c>
      <c r="W1211" s="100">
        <v>6.2921489408867312E-2</v>
      </c>
      <c r="X1211" s="100">
        <v>0.10266875011580436</v>
      </c>
      <c r="Y1211" s="84">
        <v>0.1186365083714898</v>
      </c>
      <c r="Z1211" s="85">
        <v>2.6309355633564829E-2</v>
      </c>
      <c r="AA1211" s="85">
        <v>1.8870300430904135E-2</v>
      </c>
      <c r="AB1211" s="241">
        <v>0.10021531153174056</v>
      </c>
      <c r="AC1211" s="242">
        <v>2.7540230519883985E-2</v>
      </c>
      <c r="AD1211" s="298">
        <v>1.5466740175900641E-2</v>
      </c>
    </row>
    <row r="1212" spans="1:30">
      <c r="A1212" s="176"/>
      <c r="E1212" s="177" t="s">
        <v>225</v>
      </c>
      <c r="F1212" s="157">
        <v>0.65710832722182322</v>
      </c>
      <c r="G1212" s="102">
        <v>0.40005068056762233</v>
      </c>
      <c r="H1212" s="103">
        <v>0.64205602875289247</v>
      </c>
      <c r="I1212" s="103">
        <v>0.69854412650180986</v>
      </c>
      <c r="J1212" s="124">
        <v>0.65663311233506594</v>
      </c>
      <c r="K1212" s="92">
        <v>0.64752681257557698</v>
      </c>
      <c r="L1212" s="92">
        <v>0.72575401010412688</v>
      </c>
      <c r="M1212" s="92">
        <v>0.62801846857252575</v>
      </c>
      <c r="N1212" s="92">
        <v>0.64023082483144333</v>
      </c>
      <c r="O1212" s="92">
        <v>0.61161524500907438</v>
      </c>
      <c r="P1212" s="78">
        <v>0.64187668503106321</v>
      </c>
      <c r="Q1212" s="79">
        <v>0.67120710102652159</v>
      </c>
      <c r="R1212" s="80">
        <v>0.68064204423448571</v>
      </c>
      <c r="S1212" s="81">
        <v>0.69807495132656716</v>
      </c>
      <c r="T1212" s="81">
        <v>0.63844481170999912</v>
      </c>
      <c r="U1212" s="81">
        <v>0.56258079551150708</v>
      </c>
      <c r="V1212" s="99">
        <v>0.64534722648792098</v>
      </c>
      <c r="W1212" s="100">
        <v>0.65657206339687624</v>
      </c>
      <c r="X1212" s="100">
        <v>0.6901890544805479</v>
      </c>
      <c r="Y1212" s="84">
        <v>0.69593036092099136</v>
      </c>
      <c r="Z1212" s="85">
        <v>0.69786212495817457</v>
      </c>
      <c r="AA1212" s="85">
        <v>0.58412074855403373</v>
      </c>
      <c r="AB1212" s="241">
        <v>0.68936768528172221</v>
      </c>
      <c r="AC1212" s="242">
        <v>0.69510330023058486</v>
      </c>
      <c r="AD1212" s="298">
        <v>0.57274868658121214</v>
      </c>
    </row>
    <row r="1213" spans="1:30">
      <c r="A1213" s="176"/>
      <c r="E1213" s="177" t="s">
        <v>226</v>
      </c>
      <c r="F1213" s="157">
        <v>0.16556784526593979</v>
      </c>
      <c r="G1213" s="102">
        <v>0.20727949930817002</v>
      </c>
      <c r="H1213" s="103">
        <v>0.19325390182659644</v>
      </c>
      <c r="I1213" s="103">
        <v>0.14604334664360427</v>
      </c>
      <c r="J1213" s="124">
        <v>0.18082406315027855</v>
      </c>
      <c r="K1213" s="92">
        <v>0.16145895919465386</v>
      </c>
      <c r="L1213" s="92">
        <v>9.6921787426487174E-2</v>
      </c>
      <c r="M1213" s="92">
        <v>0.20036121119754713</v>
      </c>
      <c r="N1213" s="92">
        <v>0.17417913808017255</v>
      </c>
      <c r="O1213" s="92">
        <v>0.19208100483369572</v>
      </c>
      <c r="P1213" s="78">
        <v>0.16729704736972348</v>
      </c>
      <c r="Q1213" s="79">
        <v>0.16427056611978677</v>
      </c>
      <c r="R1213" s="80">
        <v>0.18056450266027249</v>
      </c>
      <c r="S1213" s="81">
        <v>0.13119707844198933</v>
      </c>
      <c r="T1213" s="81">
        <v>0.17586605585143678</v>
      </c>
      <c r="U1213" s="81">
        <v>0.17829535761082727</v>
      </c>
      <c r="V1213" s="99">
        <v>0.15807809132927253</v>
      </c>
      <c r="W1213" s="100">
        <v>0.17651460693449786</v>
      </c>
      <c r="X1213" s="100">
        <v>0.16109714596290556</v>
      </c>
      <c r="Y1213" s="84">
        <v>0.14275523030888695</v>
      </c>
      <c r="Z1213" s="85">
        <v>0.16756881694679635</v>
      </c>
      <c r="AA1213" s="85">
        <v>0.18038064947565541</v>
      </c>
      <c r="AB1213" s="241">
        <v>0.14596029310268874</v>
      </c>
      <c r="AC1213" s="242">
        <v>0.15651587007002016</v>
      </c>
      <c r="AD1213" s="298">
        <v>0.1985829605098958</v>
      </c>
    </row>
    <row r="1214" spans="1:30">
      <c r="A1214" s="176"/>
      <c r="E1214" s="177" t="s">
        <v>227</v>
      </c>
      <c r="F1214" s="157">
        <v>0.11149926755660258</v>
      </c>
      <c r="G1214" s="102">
        <v>0.35706068796859414</v>
      </c>
      <c r="H1214" s="103">
        <v>0.12478066072571513</v>
      </c>
      <c r="I1214" s="103">
        <v>7.3156917834553983E-2</v>
      </c>
      <c r="J1214" s="124">
        <v>6.1461384496368593E-2</v>
      </c>
      <c r="K1214" s="92">
        <v>0.15109009480073657</v>
      </c>
      <c r="L1214" s="92">
        <v>0.13462114129658881</v>
      </c>
      <c r="M1214" s="92">
        <v>0.11645461009291289</v>
      </c>
      <c r="N1214" s="92">
        <v>0.11058085386228715</v>
      </c>
      <c r="O1214" s="92">
        <v>0.1566099441160087</v>
      </c>
      <c r="P1214" s="78">
        <v>0.1125463994060876</v>
      </c>
      <c r="Q1214" s="79">
        <v>0.11073459871213485</v>
      </c>
      <c r="R1214" s="80">
        <v>5.6406524626408674E-2</v>
      </c>
      <c r="S1214" s="81">
        <v>0.10742370655392093</v>
      </c>
      <c r="T1214" s="81">
        <v>0.12314646463485554</v>
      </c>
      <c r="U1214" s="81">
        <v>0.21883601699014185</v>
      </c>
      <c r="V1214" s="99">
        <v>0.16603402000985323</v>
      </c>
      <c r="W1214" s="100">
        <v>9.1478017521402014E-2</v>
      </c>
      <c r="X1214" s="100">
        <v>2.5186676630988631E-2</v>
      </c>
      <c r="Y1214" s="84">
        <v>2.4675674806092753E-2</v>
      </c>
      <c r="Z1214" s="85">
        <v>9.7620809840850503E-2</v>
      </c>
      <c r="AA1214" s="85">
        <v>0.19966687685605017</v>
      </c>
      <c r="AB1214" s="241">
        <v>4.5382457892186381E-2</v>
      </c>
      <c r="AC1214" s="242">
        <v>0.10534048831359541</v>
      </c>
      <c r="AD1214" s="298">
        <v>0.2036603128364258</v>
      </c>
    </row>
    <row r="1215" spans="1:30">
      <c r="A1215" s="176"/>
      <c r="E1215" s="171" t="s">
        <v>32</v>
      </c>
      <c r="F1215" s="157">
        <v>8.3113412748579037E-3</v>
      </c>
      <c r="G1215" s="102">
        <v>4.8025871223091035E-3</v>
      </c>
      <c r="H1215" s="103">
        <v>8.5017970557825801E-3</v>
      </c>
      <c r="I1215" s="103">
        <v>7.4187574293800825E-3</v>
      </c>
      <c r="J1215" s="124">
        <v>3.8462955318929876E-3</v>
      </c>
      <c r="K1215" s="92">
        <v>1.3541879797819052E-2</v>
      </c>
      <c r="L1215" s="92">
        <v>1.2683120029105779E-2</v>
      </c>
      <c r="M1215" s="92">
        <v>7.1162206028386873E-3</v>
      </c>
      <c r="N1215" s="92">
        <v>6.3008780349081087E-3</v>
      </c>
      <c r="O1215" s="91"/>
      <c r="P1215" s="78">
        <v>9.2499251097305259E-3</v>
      </c>
      <c r="Q1215" s="79">
        <v>7.4584389137409826E-3</v>
      </c>
      <c r="R1215" s="80">
        <v>7.294872712523561E-3</v>
      </c>
      <c r="S1215" s="81">
        <v>8.7865626764051935E-3</v>
      </c>
      <c r="T1215" s="81">
        <v>7.8819070123457933E-3</v>
      </c>
      <c r="U1215" s="81">
        <v>1.0473736512096243E-2</v>
      </c>
      <c r="V1215" s="99">
        <v>4.4358392241762952E-3</v>
      </c>
      <c r="W1215" s="100">
        <v>3.8927906491016983E-3</v>
      </c>
      <c r="X1215" s="100">
        <v>1.6680769064486047E-2</v>
      </c>
      <c r="Y1215" s="84">
        <v>1.4250005269972364E-2</v>
      </c>
      <c r="Z1215" s="85">
        <v>5.210971326724146E-3</v>
      </c>
      <c r="AA1215" s="85">
        <v>3.5639978974701912E-3</v>
      </c>
      <c r="AB1215" s="241">
        <v>1.2518539185597439E-2</v>
      </c>
      <c r="AC1215" s="242">
        <v>5.5457323932336863E-3</v>
      </c>
      <c r="AD1215" s="298">
        <v>3.9138700252439648E-3</v>
      </c>
    </row>
    <row r="1216" spans="1:30">
      <c r="A1216" s="176"/>
      <c r="E1216" s="171"/>
      <c r="F1216" s="154"/>
      <c r="G1216" s="26"/>
      <c r="H1216" s="25"/>
      <c r="I1216" s="25"/>
      <c r="J1216" s="26"/>
      <c r="K1216" s="25"/>
      <c r="L1216" s="25"/>
      <c r="M1216" s="25"/>
      <c r="N1216" s="25"/>
      <c r="O1216" s="25"/>
      <c r="P1216" s="26"/>
      <c r="Q1216" s="25"/>
      <c r="R1216" s="26"/>
      <c r="S1216" s="25"/>
      <c r="T1216" s="25"/>
      <c r="U1216" s="25"/>
      <c r="V1216" s="26"/>
      <c r="W1216" s="25"/>
      <c r="X1216" s="25"/>
      <c r="Y1216" s="26"/>
      <c r="Z1216" s="25"/>
      <c r="AA1216" s="25"/>
      <c r="AB1216" s="26"/>
      <c r="AC1216" s="25"/>
      <c r="AD1216" s="251"/>
    </row>
    <row r="1217" spans="1:30" ht="43.5" customHeight="1">
      <c r="A1217" s="180" t="s">
        <v>240</v>
      </c>
      <c r="B1217" s="16" t="s">
        <v>191</v>
      </c>
      <c r="C1217" s="16" t="s">
        <v>526</v>
      </c>
      <c r="D1217" s="65">
        <v>6</v>
      </c>
      <c r="E1217" s="174" t="s">
        <v>634</v>
      </c>
      <c r="F1217" s="154"/>
      <c r="G1217" s="26"/>
      <c r="H1217" s="25"/>
      <c r="I1217" s="25"/>
      <c r="J1217" s="26"/>
      <c r="K1217" s="25"/>
      <c r="L1217" s="25"/>
      <c r="M1217" s="25"/>
      <c r="N1217" s="25"/>
      <c r="O1217" s="25"/>
      <c r="P1217" s="26"/>
      <c r="Q1217" s="25"/>
      <c r="R1217" s="26"/>
      <c r="S1217" s="25"/>
      <c r="T1217" s="25"/>
      <c r="U1217" s="25"/>
      <c r="V1217" s="26"/>
      <c r="W1217" s="25"/>
      <c r="X1217" s="25"/>
      <c r="Y1217" s="26"/>
      <c r="Z1217" s="25"/>
      <c r="AA1217" s="25"/>
      <c r="AB1217" s="26"/>
      <c r="AC1217" s="25"/>
      <c r="AD1217" s="251"/>
    </row>
    <row r="1218" spans="1:30">
      <c r="A1218" s="176"/>
      <c r="E1218" s="171" t="s">
        <v>228</v>
      </c>
      <c r="F1218" s="162">
        <v>0.44062456820851786</v>
      </c>
      <c r="G1218" s="73">
        <v>0.61793133962150315</v>
      </c>
      <c r="H1218" s="74">
        <v>0.51573236177440795</v>
      </c>
      <c r="I1218" s="74">
        <v>0.37879947498210986</v>
      </c>
      <c r="J1218" s="73">
        <v>0.36983308506890167</v>
      </c>
      <c r="K1218" s="74">
        <v>0.42853353858878213</v>
      </c>
      <c r="L1218" s="74">
        <v>0.50056991275153873</v>
      </c>
      <c r="M1218" s="74">
        <v>0.58620617239134409</v>
      </c>
      <c r="N1218" s="74">
        <v>0.45152709067748914</v>
      </c>
      <c r="O1218" s="74">
        <v>0.51138783321204284</v>
      </c>
      <c r="P1218" s="73">
        <v>0.3759813073765661</v>
      </c>
      <c r="Q1218" s="74">
        <v>0.49939076064271587</v>
      </c>
      <c r="R1218" s="73">
        <v>0.46632409196828351</v>
      </c>
      <c r="S1218" s="74">
        <v>0.40979668858608248</v>
      </c>
      <c r="T1218" s="74">
        <v>0.41286985903838086</v>
      </c>
      <c r="U1218" s="74">
        <v>0.49571396221603214</v>
      </c>
      <c r="V1218" s="73">
        <v>0.58009242747802603</v>
      </c>
      <c r="W1218" s="74">
        <v>0.41041211248331022</v>
      </c>
      <c r="X1218" s="74">
        <v>0.19213988902558934</v>
      </c>
      <c r="Y1218" s="73">
        <v>1.9786271873183246E-2</v>
      </c>
      <c r="Z1218" s="74">
        <v>0.34969468489712408</v>
      </c>
      <c r="AA1218" s="74">
        <v>0.90909611251396361</v>
      </c>
      <c r="AB1218" s="245">
        <v>0.11588988845304547</v>
      </c>
      <c r="AC1218" s="246">
        <v>0.49271451962937446</v>
      </c>
      <c r="AD1218" s="308">
        <v>0.79551420390343486</v>
      </c>
    </row>
    <row r="1219" spans="1:30">
      <c r="A1219" s="176"/>
      <c r="E1219" s="171" t="s">
        <v>229</v>
      </c>
      <c r="F1219" s="162">
        <v>0.41556925200742006</v>
      </c>
      <c r="G1219" s="73">
        <v>0.3250889930213382</v>
      </c>
      <c r="H1219" s="74">
        <v>0.39665599921224953</v>
      </c>
      <c r="I1219" s="74">
        <v>0.43696339435569498</v>
      </c>
      <c r="J1219" s="73">
        <v>0.43500273452959953</v>
      </c>
      <c r="K1219" s="74">
        <v>0.42458648496796131</v>
      </c>
      <c r="L1219" s="74">
        <v>0.37293939121804748</v>
      </c>
      <c r="M1219" s="74">
        <v>0.37130051031581979</v>
      </c>
      <c r="N1219" s="74">
        <v>0.43087952128447432</v>
      </c>
      <c r="O1219" s="74">
        <v>0.40835377303397036</v>
      </c>
      <c r="P1219" s="73">
        <v>0.44327318881021427</v>
      </c>
      <c r="Q1219" s="74">
        <v>0.39070583225469158</v>
      </c>
      <c r="R1219" s="73">
        <v>0.3725027636612348</v>
      </c>
      <c r="S1219" s="74">
        <v>0.44236015428073749</v>
      </c>
      <c r="T1219" s="74">
        <v>0.45137140197334774</v>
      </c>
      <c r="U1219" s="74">
        <v>0.39119795800364515</v>
      </c>
      <c r="V1219" s="73">
        <v>0.35372596312052113</v>
      </c>
      <c r="W1219" s="74">
        <v>0.44570730044668372</v>
      </c>
      <c r="X1219" s="74">
        <v>0.50875171081432291</v>
      </c>
      <c r="Y1219" s="73">
        <v>0.58961847576697601</v>
      </c>
      <c r="Z1219" s="74">
        <v>0.58268039791928472</v>
      </c>
      <c r="AA1219" s="74">
        <v>8.6180827103173735E-2</v>
      </c>
      <c r="AB1219" s="245">
        <v>0.54275568885796988</v>
      </c>
      <c r="AC1219" s="246">
        <v>0.46224383048953238</v>
      </c>
      <c r="AD1219" s="308">
        <v>0.19853677071356021</v>
      </c>
    </row>
    <row r="1220" spans="1:30">
      <c r="A1220" s="176"/>
      <c r="E1220" s="171" t="s">
        <v>230</v>
      </c>
      <c r="F1220" s="162">
        <v>0.11199600360375907</v>
      </c>
      <c r="G1220" s="73">
        <v>2.8787482653902619E-2</v>
      </c>
      <c r="H1220" s="74">
        <v>7.4412879720348574E-2</v>
      </c>
      <c r="I1220" s="74">
        <v>0.14208646420763599</v>
      </c>
      <c r="J1220" s="73">
        <v>0.14946022558216199</v>
      </c>
      <c r="K1220" s="74">
        <v>0.11674661453005054</v>
      </c>
      <c r="L1220" s="74">
        <v>9.257225227216731E-2</v>
      </c>
      <c r="M1220" s="74">
        <v>3.7561164396096282E-2</v>
      </c>
      <c r="N1220" s="74">
        <v>9.7351660396362241E-2</v>
      </c>
      <c r="O1220" s="74">
        <v>5.9333530991976857E-2</v>
      </c>
      <c r="P1220" s="73">
        <v>0.13175746737875421</v>
      </c>
      <c r="Q1220" s="74">
        <v>9.3923447252761166E-2</v>
      </c>
      <c r="R1220" s="73">
        <v>9.5224035502111518E-2</v>
      </c>
      <c r="S1220" s="74">
        <v>0.12936794665609866</v>
      </c>
      <c r="T1220" s="74">
        <v>0.1213936409242669</v>
      </c>
      <c r="U1220" s="74">
        <v>9.7957783791983707E-2</v>
      </c>
      <c r="V1220" s="73">
        <v>5.3663220745976119E-2</v>
      </c>
      <c r="W1220" s="74">
        <v>0.10561135186528245</v>
      </c>
      <c r="X1220" s="74">
        <v>0.23497695032832813</v>
      </c>
      <c r="Y1220" s="73">
        <v>0.29161174794637268</v>
      </c>
      <c r="Z1220" s="74">
        <v>6.5587258038406787E-2</v>
      </c>
      <c r="AA1220" s="74">
        <v>4.7230603828626646E-3</v>
      </c>
      <c r="AB1220" s="245">
        <v>0.26043102609615026</v>
      </c>
      <c r="AC1220" s="246">
        <v>4.3547192369169992E-2</v>
      </c>
      <c r="AD1220" s="308">
        <v>2.9167732466455244E-3</v>
      </c>
    </row>
    <row r="1221" spans="1:30">
      <c r="A1221" s="176"/>
      <c r="E1221" s="171" t="s">
        <v>231</v>
      </c>
      <c r="F1221" s="162">
        <v>3.0459079140774805E-2</v>
      </c>
      <c r="G1221" s="73">
        <v>2.8192184703256039E-2</v>
      </c>
      <c r="H1221" s="74">
        <v>1.2659150214169662E-2</v>
      </c>
      <c r="I1221" s="74">
        <v>4.0195062904211182E-2</v>
      </c>
      <c r="J1221" s="73">
        <v>4.5703954819336853E-2</v>
      </c>
      <c r="K1221" s="74">
        <v>2.7489723695420833E-2</v>
      </c>
      <c r="L1221" s="74">
        <v>3.3918443758246472E-2</v>
      </c>
      <c r="M1221" s="74">
        <v>4.9321528967397991E-3</v>
      </c>
      <c r="N1221" s="74">
        <v>1.6260331190567884E-2</v>
      </c>
      <c r="O1221" s="74">
        <v>1.6100194963298384E-2</v>
      </c>
      <c r="P1221" s="73">
        <v>4.6700951237285737E-2</v>
      </c>
      <c r="Q1221" s="74">
        <v>1.5492086513795671E-2</v>
      </c>
      <c r="R1221" s="73">
        <v>6.5949108868370201E-2</v>
      </c>
      <c r="S1221" s="74">
        <v>1.6939545728939617E-2</v>
      </c>
      <c r="T1221" s="74">
        <v>1.1558507979013786E-2</v>
      </c>
      <c r="U1221" s="74">
        <v>1.3925500550732221E-2</v>
      </c>
      <c r="V1221" s="73">
        <v>9.8093722440521676E-3</v>
      </c>
      <c r="W1221" s="74">
        <v>3.8269235204723619E-2</v>
      </c>
      <c r="X1221" s="74">
        <v>6.413144983175964E-2</v>
      </c>
      <c r="Y1221" s="73">
        <v>9.8983504413468051E-2</v>
      </c>
      <c r="Z1221" s="74">
        <v>2.0376591451844658E-3</v>
      </c>
      <c r="AA1221" s="74">
        <v>0</v>
      </c>
      <c r="AB1221" s="73">
        <v>8.0923396592834346E-2</v>
      </c>
      <c r="AC1221" s="74">
        <v>1.4944575119231721E-3</v>
      </c>
      <c r="AD1221" s="309">
        <v>3.0322521363594594E-3</v>
      </c>
    </row>
    <row r="1222" spans="1:30">
      <c r="A1222" s="176"/>
      <c r="E1222" s="171" t="s">
        <v>192</v>
      </c>
      <c r="F1222" s="162">
        <v>1.3510970395281851E-3</v>
      </c>
      <c r="G1222" s="73"/>
      <c r="H1222" s="74">
        <v>5.3960907882428242E-4</v>
      </c>
      <c r="I1222" s="74">
        <v>1.9556035503479822E-3</v>
      </c>
      <c r="J1222" s="73"/>
      <c r="K1222" s="74">
        <v>2.6436382177851248E-3</v>
      </c>
      <c r="L1222" s="74"/>
      <c r="M1222" s="74"/>
      <c r="N1222" s="74">
        <v>3.9813964511064368E-3</v>
      </c>
      <c r="O1222" s="74">
        <v>4.824667798711625E-3</v>
      </c>
      <c r="P1222" s="73">
        <v>2.2870851971797E-3</v>
      </c>
      <c r="Q1222" s="74">
        <v>4.8787333603570994E-4</v>
      </c>
      <c r="R1222" s="73"/>
      <c r="S1222" s="74">
        <v>1.5356647481417651E-3</v>
      </c>
      <c r="T1222" s="74">
        <v>2.8065900849907192E-3</v>
      </c>
      <c r="U1222" s="74">
        <v>1.2047954376067662E-3</v>
      </c>
      <c r="V1222" s="73">
        <v>2.7090164114245028E-3</v>
      </c>
      <c r="W1222" s="74"/>
      <c r="X1222" s="74"/>
      <c r="Y1222" s="73"/>
      <c r="Z1222" s="74"/>
      <c r="AA1222" s="74"/>
      <c r="AB1222" s="247"/>
      <c r="AC1222" s="248"/>
      <c r="AD1222" s="310"/>
    </row>
    <row r="1223" spans="1:30">
      <c r="A1223" s="176"/>
      <c r="E1223" s="171"/>
      <c r="F1223" s="154"/>
      <c r="G1223" s="26"/>
      <c r="H1223" s="25"/>
      <c r="I1223" s="25"/>
      <c r="J1223" s="26"/>
      <c r="K1223" s="25"/>
      <c r="L1223" s="25"/>
      <c r="M1223" s="25"/>
      <c r="N1223" s="25"/>
      <c r="O1223" s="25"/>
      <c r="P1223" s="26"/>
      <c r="Q1223" s="25"/>
      <c r="R1223" s="26"/>
      <c r="S1223" s="25"/>
      <c r="T1223" s="25"/>
      <c r="U1223" s="25"/>
      <c r="V1223" s="26"/>
      <c r="W1223" s="25"/>
      <c r="X1223" s="25"/>
      <c r="Y1223" s="26"/>
      <c r="Z1223" s="25"/>
      <c r="AA1223" s="25"/>
      <c r="AB1223" s="26"/>
      <c r="AC1223" s="25"/>
      <c r="AD1223" s="251"/>
    </row>
    <row r="1224" spans="1:30" ht="33">
      <c r="A1224" s="176"/>
      <c r="C1224" s="13" t="s">
        <v>528</v>
      </c>
      <c r="E1224" s="174" t="s">
        <v>527</v>
      </c>
      <c r="F1224" s="154"/>
      <c r="G1224" s="26"/>
      <c r="H1224" s="25"/>
      <c r="I1224" s="25"/>
      <c r="J1224" s="26"/>
      <c r="K1224" s="25"/>
      <c r="L1224" s="25"/>
      <c r="M1224" s="25"/>
      <c r="N1224" s="25"/>
      <c r="O1224" s="25"/>
      <c r="P1224" s="26"/>
      <c r="Q1224" s="25"/>
      <c r="R1224" s="26"/>
      <c r="S1224" s="25"/>
      <c r="T1224" s="25"/>
      <c r="U1224" s="25"/>
      <c r="V1224" s="26"/>
      <c r="W1224" s="25"/>
      <c r="X1224" s="25"/>
      <c r="Y1224" s="26"/>
      <c r="Z1224" s="25"/>
      <c r="AA1224" s="25"/>
      <c r="AB1224" s="26"/>
      <c r="AC1224" s="25"/>
      <c r="AD1224" s="251"/>
    </row>
    <row r="1225" spans="1:30">
      <c r="A1225" s="176"/>
      <c r="E1225" s="177" t="s">
        <v>31</v>
      </c>
      <c r="F1225" s="157">
        <v>0.63714137894922762</v>
      </c>
      <c r="G1225" s="102">
        <v>0.46207806416320751</v>
      </c>
      <c r="H1225" s="103">
        <v>0.53677954135242834</v>
      </c>
      <c r="I1225" s="103">
        <v>0.71159111636197825</v>
      </c>
      <c r="J1225" s="124">
        <v>0.77765372415890699</v>
      </c>
      <c r="K1225" s="92">
        <v>0.64751706943718224</v>
      </c>
      <c r="L1225" s="92">
        <v>0.52259963111101904</v>
      </c>
      <c r="M1225" s="92">
        <v>0.47462071324211053</v>
      </c>
      <c r="N1225" s="92">
        <v>0.56405022943321548</v>
      </c>
      <c r="O1225" s="92">
        <v>0.36981033754705622</v>
      </c>
      <c r="P1225" s="78">
        <v>0.65382591594055672</v>
      </c>
      <c r="Q1225" s="79">
        <v>0.62127477086516802</v>
      </c>
      <c r="R1225" s="80">
        <v>0.67825881216131445</v>
      </c>
      <c r="S1225" s="81">
        <v>0.65762740372430384</v>
      </c>
      <c r="T1225" s="81">
        <v>0.63458388930838427</v>
      </c>
      <c r="U1225" s="81">
        <v>0.51200615587556342</v>
      </c>
      <c r="V1225" s="99">
        <v>0.478250459285464</v>
      </c>
      <c r="W1225" s="100">
        <v>0.72621851366831625</v>
      </c>
      <c r="X1225" s="100">
        <v>0.8659955160551166</v>
      </c>
      <c r="Y1225" s="84">
        <v>0.88464640704378961</v>
      </c>
      <c r="Z1225" s="85">
        <v>0.66397454008693013</v>
      </c>
      <c r="AA1225" s="85">
        <v>0.40404670596989301</v>
      </c>
      <c r="AB1225" s="241">
        <v>0.96039684834134098</v>
      </c>
      <c r="AC1225" s="242">
        <v>0.70866305452247658</v>
      </c>
      <c r="AD1225" s="298">
        <v>0.12825110325799474</v>
      </c>
    </row>
    <row r="1226" spans="1:30">
      <c r="A1226" s="176"/>
      <c r="E1226" s="177" t="s">
        <v>33</v>
      </c>
      <c r="F1226" s="157">
        <v>0.35174881247684747</v>
      </c>
      <c r="G1226" s="102">
        <v>0.51752501850242949</v>
      </c>
      <c r="H1226" s="103">
        <v>0.45759887981992042</v>
      </c>
      <c r="I1226" s="103">
        <v>0.27557932263814616</v>
      </c>
      <c r="J1226" s="124">
        <v>0.20911756315871999</v>
      </c>
      <c r="K1226" s="92">
        <v>0.34747603999883081</v>
      </c>
      <c r="L1226" s="92">
        <v>0.47228612153072808</v>
      </c>
      <c r="M1226" s="92">
        <v>0.51541297780231188</v>
      </c>
      <c r="N1226" s="92">
        <v>0.41619096427121993</v>
      </c>
      <c r="O1226" s="92">
        <v>0.58799852654465734</v>
      </c>
      <c r="P1226" s="78">
        <v>0.33251800622566063</v>
      </c>
      <c r="Q1226" s="79">
        <v>0.36995073683931567</v>
      </c>
      <c r="R1226" s="80">
        <v>0.31552890862114041</v>
      </c>
      <c r="S1226" s="81">
        <v>0.32705281396452646</v>
      </c>
      <c r="T1226" s="81">
        <v>0.35572978980407849</v>
      </c>
      <c r="U1226" s="81">
        <v>0.4713641859953831</v>
      </c>
      <c r="V1226" s="99">
        <v>0.50500967461090007</v>
      </c>
      <c r="W1226" s="100">
        <v>0.27227588292427907</v>
      </c>
      <c r="X1226" s="100">
        <v>0.12454620130812608</v>
      </c>
      <c r="Y1226" s="84">
        <v>0.10597526108552553</v>
      </c>
      <c r="Z1226" s="85">
        <v>0.32890532887528967</v>
      </c>
      <c r="AA1226" s="85">
        <v>0.58290786636903058</v>
      </c>
      <c r="AB1226" s="241">
        <v>3.9603151658659033E-2</v>
      </c>
      <c r="AC1226" s="242">
        <v>0.29133694547752348</v>
      </c>
      <c r="AD1226" s="298">
        <v>0.87174889674200529</v>
      </c>
    </row>
    <row r="1227" spans="1:30">
      <c r="A1227" s="176"/>
      <c r="E1227" s="171" t="s">
        <v>32</v>
      </c>
      <c r="F1227" s="157">
        <v>1.1109808573924978E-2</v>
      </c>
      <c r="G1227" s="102">
        <v>2.0396917334363038E-2</v>
      </c>
      <c r="H1227" s="103">
        <v>5.6215788276511962E-3</v>
      </c>
      <c r="I1227" s="103">
        <v>1.2829560999875637E-2</v>
      </c>
      <c r="J1227" s="124">
        <v>1.3228712682372988E-2</v>
      </c>
      <c r="K1227" s="92">
        <v>5.0068905639869786E-3</v>
      </c>
      <c r="L1227" s="92">
        <v>5.1142473582529123E-3</v>
      </c>
      <c r="M1227" s="92">
        <v>9.9663089555776223E-3</v>
      </c>
      <c r="N1227" s="92">
        <v>1.975880629556449E-2</v>
      </c>
      <c r="O1227" s="92">
        <v>4.2191135908286388E-2</v>
      </c>
      <c r="P1227" s="78">
        <v>1.3656077833782676E-2</v>
      </c>
      <c r="Q1227" s="79">
        <v>8.7744922955163233E-3</v>
      </c>
      <c r="R1227" s="80">
        <v>6.2122792175450907E-3</v>
      </c>
      <c r="S1227" s="81">
        <v>1.5319782311169684E-2</v>
      </c>
      <c r="T1227" s="81">
        <v>9.6863208875373093E-3</v>
      </c>
      <c r="U1227" s="81">
        <v>1.6629658129053534E-2</v>
      </c>
      <c r="V1227" s="99">
        <v>1.6739866103635859E-2</v>
      </c>
      <c r="W1227" s="100">
        <v>1.5056034074047498E-3</v>
      </c>
      <c r="X1227" s="100">
        <v>9.4582826367572304E-3</v>
      </c>
      <c r="Y1227" s="84">
        <v>9.3783318706848629E-3</v>
      </c>
      <c r="Z1227" s="85">
        <v>7.120131037780167E-3</v>
      </c>
      <c r="AA1227" s="85">
        <v>1.3045427661076449E-2</v>
      </c>
      <c r="AB1227" s="244"/>
      <c r="AC1227" s="243"/>
      <c r="AD1227" s="299"/>
    </row>
    <row r="1228" spans="1:30">
      <c r="A1228" s="176"/>
      <c r="E1228" s="171"/>
      <c r="F1228" s="157"/>
      <c r="G1228" s="102"/>
      <c r="H1228" s="103"/>
      <c r="I1228" s="103"/>
      <c r="J1228" s="26"/>
      <c r="K1228" s="25"/>
      <c r="L1228" s="25"/>
      <c r="M1228" s="25"/>
      <c r="N1228" s="25"/>
      <c r="O1228" s="25"/>
      <c r="P1228" s="26"/>
      <c r="Q1228" s="25"/>
      <c r="R1228" s="26"/>
      <c r="S1228" s="25"/>
      <c r="T1228" s="25"/>
      <c r="U1228" s="25"/>
      <c r="V1228" s="26"/>
      <c r="W1228" s="25"/>
      <c r="X1228" s="25"/>
      <c r="Y1228" s="26"/>
      <c r="Z1228" s="25"/>
      <c r="AA1228" s="25"/>
      <c r="AB1228" s="26"/>
      <c r="AC1228" s="25"/>
      <c r="AD1228" s="251"/>
    </row>
    <row r="1229" spans="1:30" ht="33">
      <c r="A1229" s="176"/>
      <c r="C1229" s="13" t="s">
        <v>536</v>
      </c>
      <c r="E1229" s="174" t="s">
        <v>535</v>
      </c>
      <c r="F1229" s="157"/>
      <c r="G1229" s="102"/>
      <c r="H1229" s="103"/>
      <c r="I1229" s="103"/>
      <c r="J1229" s="26"/>
      <c r="K1229" s="25"/>
      <c r="L1229" s="25"/>
      <c r="M1229" s="25"/>
      <c r="N1229" s="25"/>
      <c r="O1229" s="25"/>
      <c r="P1229" s="26"/>
      <c r="Q1229" s="25"/>
      <c r="R1229" s="26"/>
      <c r="S1229" s="25"/>
      <c r="T1229" s="25"/>
      <c r="U1229" s="25"/>
      <c r="V1229" s="26"/>
      <c r="W1229" s="25"/>
      <c r="X1229" s="25"/>
      <c r="Y1229" s="26"/>
      <c r="Z1229" s="25"/>
      <c r="AA1229" s="25"/>
      <c r="AB1229" s="26"/>
      <c r="AC1229" s="25"/>
      <c r="AD1229" s="251"/>
    </row>
    <row r="1230" spans="1:30">
      <c r="A1230" s="176"/>
      <c r="E1230" s="186" t="s">
        <v>228</v>
      </c>
      <c r="F1230" s="160">
        <v>5.1443549861905004E-2</v>
      </c>
      <c r="G1230" s="109">
        <v>6.8225697461144902E-2</v>
      </c>
      <c r="H1230" s="110">
        <v>5.7946868251816011E-2</v>
      </c>
      <c r="I1230" s="110">
        <v>4.5989304812834225E-2</v>
      </c>
      <c r="J1230" s="124">
        <v>3.8390150781678747E-2</v>
      </c>
      <c r="K1230" s="92">
        <v>7.941307334309812E-2</v>
      </c>
      <c r="L1230" s="92">
        <v>4.3842884051229852E-2</v>
      </c>
      <c r="M1230" s="92">
        <v>2.7123922213355255E-2</v>
      </c>
      <c r="N1230" s="92">
        <v>5.2646546514521345E-2</v>
      </c>
      <c r="O1230" s="92">
        <v>4.2308314316005104E-2</v>
      </c>
      <c r="P1230" s="78">
        <v>4.5626408262675992E-2</v>
      </c>
      <c r="Q1230" s="79">
        <v>5.6917351245311748E-2</v>
      </c>
      <c r="R1230" s="80">
        <v>3.0707518565279202E-2</v>
      </c>
      <c r="S1230" s="81">
        <v>2.1687063450645083E-2</v>
      </c>
      <c r="T1230" s="81">
        <v>3.5812263746519052E-2</v>
      </c>
      <c r="U1230" s="81">
        <v>0.18398853245802452</v>
      </c>
      <c r="V1230" s="99">
        <v>6.5114760181369857E-2</v>
      </c>
      <c r="W1230" s="100">
        <v>3.683666957963553E-2</v>
      </c>
      <c r="X1230" s="100">
        <v>3.5775254028761513E-2</v>
      </c>
      <c r="Y1230" s="84">
        <v>2.985248498888312E-2</v>
      </c>
      <c r="Z1230" s="85">
        <v>4.5161473357292398E-2</v>
      </c>
      <c r="AA1230" s="85">
        <v>7.0361360731116332E-2</v>
      </c>
      <c r="AB1230" s="241">
        <v>1.0877525959401092E-2</v>
      </c>
      <c r="AC1230" s="242">
        <v>3.6044823942489423E-2</v>
      </c>
      <c r="AD1230" s="298">
        <v>0.11880170163731682</v>
      </c>
    </row>
    <row r="1231" spans="1:30">
      <c r="A1231" s="176"/>
      <c r="E1231" s="186" t="s">
        <v>229</v>
      </c>
      <c r="F1231" s="160">
        <v>0.32699956391055013</v>
      </c>
      <c r="G1231" s="109">
        <v>0.40548878591884674</v>
      </c>
      <c r="H1231" s="110">
        <v>0.33230433528202918</v>
      </c>
      <c r="I1231" s="110">
        <v>0.31492299879782781</v>
      </c>
      <c r="J1231" s="124">
        <v>0.2819465316813437</v>
      </c>
      <c r="K1231" s="92">
        <v>0.33713207473636692</v>
      </c>
      <c r="L1231" s="92">
        <v>0.33473719598966561</v>
      </c>
      <c r="M1231" s="92">
        <v>0.414557094941228</v>
      </c>
      <c r="N1231" s="92">
        <v>0.33379841930017895</v>
      </c>
      <c r="O1231" s="92">
        <v>0.35842123232286932</v>
      </c>
      <c r="P1231" s="78">
        <v>0.30871136638924707</v>
      </c>
      <c r="Q1231" s="79">
        <v>0.34355016391941784</v>
      </c>
      <c r="R1231" s="80">
        <v>0.29076259307492719</v>
      </c>
      <c r="S1231" s="81">
        <v>0.35081316407631541</v>
      </c>
      <c r="T1231" s="81">
        <v>0.29853015712113534</v>
      </c>
      <c r="U1231" s="81">
        <v>0.41615349269757657</v>
      </c>
      <c r="V1231" s="99">
        <v>0.36651677871699762</v>
      </c>
      <c r="W1231" s="100">
        <v>0.29891673436542981</v>
      </c>
      <c r="X1231" s="100">
        <v>0.27677708960736408</v>
      </c>
      <c r="Y1231" s="84">
        <v>0.23877106327080366</v>
      </c>
      <c r="Z1231" s="85">
        <v>0.32574536916122976</v>
      </c>
      <c r="AA1231" s="85">
        <v>0.40143952836128444</v>
      </c>
      <c r="AB1231" s="241">
        <v>0.15497537596848712</v>
      </c>
      <c r="AC1231" s="242">
        <v>0.31936287429429583</v>
      </c>
      <c r="AD1231" s="298">
        <v>0.57434977934840103</v>
      </c>
    </row>
    <row r="1232" spans="1:30">
      <c r="A1232" s="176"/>
      <c r="E1232" s="186" t="s">
        <v>230</v>
      </c>
      <c r="F1232" s="160">
        <v>0.36145438176114486</v>
      </c>
      <c r="G1232" s="109">
        <v>0.28181613411847989</v>
      </c>
      <c r="H1232" s="110">
        <v>0.38063277964375991</v>
      </c>
      <c r="I1232" s="110">
        <v>0.3618455415993036</v>
      </c>
      <c r="J1232" s="124">
        <v>0.38149379937148326</v>
      </c>
      <c r="K1232" s="92">
        <v>0.34075976993202539</v>
      </c>
      <c r="L1232" s="92">
        <v>0.35810932167874027</v>
      </c>
      <c r="M1232" s="92">
        <v>0.37280167525695873</v>
      </c>
      <c r="N1232" s="92">
        <v>0.34183226096951169</v>
      </c>
      <c r="O1232" s="92">
        <v>0.38118811881188125</v>
      </c>
      <c r="P1232" s="78">
        <v>0.38669102228473934</v>
      </c>
      <c r="Q1232" s="79">
        <v>0.33790830029145913</v>
      </c>
      <c r="R1232" s="80">
        <v>0.3244524858088696</v>
      </c>
      <c r="S1232" s="81">
        <v>0.42494547993212206</v>
      </c>
      <c r="T1232" s="81">
        <v>0.40246502385377197</v>
      </c>
      <c r="U1232" s="81">
        <v>0.24366987725596848</v>
      </c>
      <c r="V1232" s="99">
        <v>0.32150275727804822</v>
      </c>
      <c r="W1232" s="100">
        <v>0.37295269970708006</v>
      </c>
      <c r="X1232" s="100">
        <v>0.43513094864579754</v>
      </c>
      <c r="Y1232" s="84">
        <v>0.38519324732728888</v>
      </c>
      <c r="Z1232" s="85">
        <v>0.38696280893466711</v>
      </c>
      <c r="AA1232" s="85">
        <v>0.31468338007746172</v>
      </c>
      <c r="AB1232" s="241">
        <v>0.37728550109858239</v>
      </c>
      <c r="AC1232" s="242">
        <v>0.40991880391515062</v>
      </c>
      <c r="AD1232" s="298">
        <v>0.26660723022020461</v>
      </c>
    </row>
    <row r="1233" spans="1:30">
      <c r="A1233" s="176"/>
      <c r="E1233" s="186" t="s">
        <v>545</v>
      </c>
      <c r="F1233" s="160">
        <v>0.15737108398707675</v>
      </c>
      <c r="G1233" s="109">
        <v>9.5303600733661564E-2</v>
      </c>
      <c r="H1233" s="110">
        <v>0.15019137394379997</v>
      </c>
      <c r="I1233" s="110">
        <v>0.16770509472287859</v>
      </c>
      <c r="J1233" s="124">
        <v>0.16540550854221711</v>
      </c>
      <c r="K1233" s="92">
        <v>0.15648562832958224</v>
      </c>
      <c r="L1233" s="92">
        <v>0.16237295004582319</v>
      </c>
      <c r="M1233" s="92">
        <v>0.12314818703835931</v>
      </c>
      <c r="N1233" s="92">
        <v>0.16738651309942768</v>
      </c>
      <c r="O1233" s="92">
        <v>0.14090492533826884</v>
      </c>
      <c r="P1233" s="78">
        <v>0.13746467132939996</v>
      </c>
      <c r="Q1233" s="79">
        <v>0.17607107772424554</v>
      </c>
      <c r="R1233" s="80">
        <v>0.19118012545854002</v>
      </c>
      <c r="S1233" s="81">
        <v>0.1264324118203424</v>
      </c>
      <c r="T1233" s="81">
        <v>0.18215179296925732</v>
      </c>
      <c r="U1233" s="81">
        <v>9.4242265015422697E-2</v>
      </c>
      <c r="V1233" s="99">
        <v>0.16261672518857176</v>
      </c>
      <c r="W1233" s="100">
        <v>0.16065236834619395</v>
      </c>
      <c r="X1233" s="100">
        <v>0.13992642862613242</v>
      </c>
      <c r="Y1233" s="84">
        <v>0.19197032835847391</v>
      </c>
      <c r="Z1233" s="85">
        <v>0.14209471868681853</v>
      </c>
      <c r="AA1233" s="85">
        <v>0.15242783278957511</v>
      </c>
      <c r="AB1233" s="241">
        <v>0.24065470738427255</v>
      </c>
      <c r="AC1233" s="242">
        <v>0.17123220358393362</v>
      </c>
      <c r="AD1233" s="298">
        <v>3.2469435345480552E-2</v>
      </c>
    </row>
    <row r="1234" spans="1:30">
      <c r="A1234" s="176"/>
      <c r="E1234" s="186" t="s">
        <v>232</v>
      </c>
      <c r="F1234" s="160">
        <v>0.10001766240424398</v>
      </c>
      <c r="G1234" s="109">
        <v>0.1425652411751456</v>
      </c>
      <c r="H1234" s="110">
        <v>7.765144241894302E-2</v>
      </c>
      <c r="I1234" s="110">
        <v>0.10655909298180161</v>
      </c>
      <c r="J1234" s="124">
        <v>0.13276400962327722</v>
      </c>
      <c r="K1234" s="92">
        <v>8.189540849190291E-2</v>
      </c>
      <c r="L1234" s="92">
        <v>9.9562952762976706E-2</v>
      </c>
      <c r="M1234" s="92">
        <v>5.7256946736189029E-2</v>
      </c>
      <c r="N1234" s="92">
        <v>0.1005385517756212</v>
      </c>
      <c r="O1234" s="92">
        <v>6.7186573466784069E-2</v>
      </c>
      <c r="P1234" s="78">
        <v>0.11872256736868154</v>
      </c>
      <c r="Q1234" s="79">
        <v>8.2899919109396258E-2</v>
      </c>
      <c r="R1234" s="80">
        <v>0.16289727709238402</v>
      </c>
      <c r="S1234" s="81">
        <v>7.5275134816924313E-2</v>
      </c>
      <c r="T1234" s="81">
        <v>7.6668815862212428E-2</v>
      </c>
      <c r="U1234" s="81">
        <v>5.2839513772702587E-2</v>
      </c>
      <c r="V1234" s="99">
        <v>8.0236227085884917E-2</v>
      </c>
      <c r="W1234" s="100">
        <v>0.12969972501915641</v>
      </c>
      <c r="X1234" s="100">
        <v>0.1104842913505461</v>
      </c>
      <c r="Y1234" s="84">
        <v>0.15168550545193113</v>
      </c>
      <c r="Z1234" s="85">
        <v>9.9349734194569078E-2</v>
      </c>
      <c r="AA1234" s="85">
        <v>5.8094365901589298E-2</v>
      </c>
      <c r="AB1234" s="84">
        <v>0.21620688958925685</v>
      </c>
      <c r="AC1234" s="85">
        <v>6.3441294264130532E-2</v>
      </c>
      <c r="AD1234" s="306">
        <v>7.7718534485969933E-3</v>
      </c>
    </row>
    <row r="1235" spans="1:30">
      <c r="A1235" s="176"/>
      <c r="E1235" s="171" t="s">
        <v>192</v>
      </c>
      <c r="F1235" s="160">
        <v>2.7137580750792854E-3</v>
      </c>
      <c r="G1235" s="109">
        <v>6.6005405927213054E-3</v>
      </c>
      <c r="H1235" s="110">
        <v>1.2732004596519525E-3</v>
      </c>
      <c r="I1235" s="110">
        <v>2.9779670853542261E-3</v>
      </c>
      <c r="J1235" s="123"/>
      <c r="K1235" s="92">
        <v>4.3140451670244566E-3</v>
      </c>
      <c r="L1235" s="92">
        <v>1.3746954715642976E-3</v>
      </c>
      <c r="M1235" s="92">
        <v>5.1121738139096725E-3</v>
      </c>
      <c r="N1235" s="92">
        <v>3.7977083407391612E-3</v>
      </c>
      <c r="O1235" s="92">
        <v>9.9908357441914793E-3</v>
      </c>
      <c r="P1235" s="78">
        <v>2.7839643652561247E-3</v>
      </c>
      <c r="Q1235" s="79">
        <v>2.6531877101695091E-3</v>
      </c>
      <c r="R1235" s="96"/>
      <c r="S1235" s="81">
        <v>8.4674590365068443E-4</v>
      </c>
      <c r="T1235" s="81">
        <v>4.3719464471039301E-3</v>
      </c>
      <c r="U1235" s="81">
        <v>9.1063188003051559E-3</v>
      </c>
      <c r="V1235" s="99">
        <v>4.0127515491276871E-3</v>
      </c>
      <c r="W1235" s="100">
        <v>9.4180298250424771E-4</v>
      </c>
      <c r="X1235" s="100">
        <v>1.9059877413983503E-3</v>
      </c>
      <c r="Y1235" s="84">
        <v>2.5273706026192346E-3</v>
      </c>
      <c r="Z1235" s="85">
        <v>6.858956654230983E-4</v>
      </c>
      <c r="AA1235" s="85">
        <v>2.9935321389731556E-3</v>
      </c>
      <c r="AB1235" s="244"/>
      <c r="AC1235" s="243"/>
      <c r="AD1235" s="299"/>
    </row>
    <row r="1236" spans="1:30">
      <c r="A1236" s="176"/>
      <c r="E1236" s="171"/>
      <c r="F1236" s="157"/>
      <c r="G1236" s="102"/>
      <c r="H1236" s="103"/>
      <c r="I1236" s="103"/>
      <c r="J1236" s="26"/>
      <c r="K1236" s="25"/>
      <c r="L1236" s="25"/>
      <c r="M1236" s="25"/>
      <c r="N1236" s="25"/>
      <c r="O1236" s="25"/>
      <c r="P1236" s="26"/>
      <c r="Q1236" s="25"/>
      <c r="R1236" s="26"/>
      <c r="S1236" s="25"/>
      <c r="T1236" s="25"/>
      <c r="U1236" s="25"/>
      <c r="V1236" s="26"/>
      <c r="W1236" s="25"/>
      <c r="X1236" s="25"/>
      <c r="Y1236" s="26"/>
      <c r="Z1236" s="25"/>
      <c r="AA1236" s="25"/>
      <c r="AB1236" s="26"/>
      <c r="AC1236" s="25"/>
      <c r="AD1236" s="251"/>
    </row>
    <row r="1237" spans="1:30">
      <c r="A1237" s="176"/>
      <c r="C1237" s="13" t="s">
        <v>544</v>
      </c>
      <c r="E1237" s="174" t="s">
        <v>543</v>
      </c>
      <c r="F1237" s="157"/>
      <c r="G1237" s="102"/>
      <c r="H1237" s="103"/>
      <c r="I1237" s="103"/>
      <c r="J1237" s="26"/>
      <c r="K1237" s="25"/>
      <c r="L1237" s="25"/>
      <c r="M1237" s="25"/>
      <c r="N1237" s="25"/>
      <c r="O1237" s="25"/>
      <c r="P1237" s="26"/>
      <c r="Q1237" s="25"/>
      <c r="R1237" s="26"/>
      <c r="S1237" s="25"/>
      <c r="T1237" s="25"/>
      <c r="U1237" s="25"/>
      <c r="V1237" s="26"/>
      <c r="W1237" s="25"/>
      <c r="X1237" s="25"/>
      <c r="Y1237" s="26"/>
      <c r="Z1237" s="25"/>
      <c r="AA1237" s="25"/>
      <c r="AB1237" s="26"/>
      <c r="AC1237" s="25"/>
      <c r="AD1237" s="251"/>
    </row>
    <row r="1238" spans="1:30">
      <c r="A1238" s="176"/>
      <c r="E1238" s="177" t="s">
        <v>537</v>
      </c>
      <c r="F1238" s="157">
        <v>0.55958734358607565</v>
      </c>
      <c r="G1238" s="102">
        <v>0.5855737362036233</v>
      </c>
      <c r="H1238" s="103">
        <v>0.55235871722964458</v>
      </c>
      <c r="I1238" s="103">
        <v>0.56145800839241433</v>
      </c>
      <c r="J1238" s="124">
        <v>0.60214266620445633</v>
      </c>
      <c r="K1238" s="92">
        <v>0.54345493852620963</v>
      </c>
      <c r="L1238" s="92">
        <v>0.60089758380020131</v>
      </c>
      <c r="M1238" s="92">
        <v>0.43545449908947176</v>
      </c>
      <c r="N1238" s="92">
        <v>0.50821308702465551</v>
      </c>
      <c r="O1238" s="92">
        <v>0.65509155271244002</v>
      </c>
      <c r="P1238" s="78">
        <v>0.57742221180270648</v>
      </c>
      <c r="Q1238" s="79">
        <v>0.543477645463049</v>
      </c>
      <c r="R1238" s="80">
        <v>0.47724301652929535</v>
      </c>
      <c r="S1238" s="81">
        <v>0.46161990166215838</v>
      </c>
      <c r="T1238" s="81">
        <v>0.64669983553482213</v>
      </c>
      <c r="U1238" s="81">
        <v>0.76201437393783911</v>
      </c>
      <c r="V1238" s="99">
        <v>0.54408761612973189</v>
      </c>
      <c r="W1238" s="100">
        <v>0.55138784600047663</v>
      </c>
      <c r="X1238" s="100">
        <v>0.60736749526901168</v>
      </c>
      <c r="Y1238" s="84">
        <v>0.6854433216617184</v>
      </c>
      <c r="Z1238" s="85">
        <v>0.55317401974077818</v>
      </c>
      <c r="AA1238" s="85">
        <v>0.46055551209721268</v>
      </c>
      <c r="AB1238" s="241">
        <v>0.68263329616321811</v>
      </c>
      <c r="AC1238" s="242">
        <v>0.52240669191539757</v>
      </c>
      <c r="AD1238" s="298">
        <v>0.45491040441254077</v>
      </c>
    </row>
    <row r="1239" spans="1:30">
      <c r="A1239" s="176"/>
      <c r="E1239" s="177" t="s">
        <v>538</v>
      </c>
      <c r="F1239" s="157">
        <v>9.2701079501476158E-2</v>
      </c>
      <c r="G1239" s="102">
        <v>8.8349100621038068E-2</v>
      </c>
      <c r="H1239" s="103">
        <v>8.6083233551802363E-2</v>
      </c>
      <c r="I1239" s="103">
        <v>9.571321530615523E-2</v>
      </c>
      <c r="J1239" s="124">
        <v>3.1081128309660797E-2</v>
      </c>
      <c r="K1239" s="92">
        <v>0.10578125355218587</v>
      </c>
      <c r="L1239" s="92">
        <v>8.5196775330031296E-2</v>
      </c>
      <c r="M1239" s="92">
        <v>0.22556799260777083</v>
      </c>
      <c r="N1239" s="92">
        <v>0.13726001344902258</v>
      </c>
      <c r="O1239" s="92">
        <v>6.648577743436776E-2</v>
      </c>
      <c r="P1239" s="78">
        <v>9.2092889982938034E-2</v>
      </c>
      <c r="Q1239" s="79">
        <v>9.3432562352922771E-2</v>
      </c>
      <c r="R1239" s="80">
        <v>7.0545008455022359E-2</v>
      </c>
      <c r="S1239" s="81">
        <v>0.15648458344661692</v>
      </c>
      <c r="T1239" s="81">
        <v>8.5987359971865074E-2</v>
      </c>
      <c r="U1239" s="81">
        <v>3.2819538706081772E-2</v>
      </c>
      <c r="V1239" s="99">
        <v>8.8533759889282651E-2</v>
      </c>
      <c r="W1239" s="100">
        <v>9.9620972350714612E-2</v>
      </c>
      <c r="X1239" s="100">
        <v>9.5787073408139772E-2</v>
      </c>
      <c r="Y1239" s="84">
        <v>7.4772669782055892E-2</v>
      </c>
      <c r="Z1239" s="85">
        <v>0.11157653369024384</v>
      </c>
      <c r="AA1239" s="85">
        <v>9.0021731291342402E-2</v>
      </c>
      <c r="AB1239" s="241">
        <v>7.5012045870675531E-2</v>
      </c>
      <c r="AC1239" s="242">
        <v>0.1164636290759468</v>
      </c>
      <c r="AD1239" s="298">
        <v>8.8352635715802375E-2</v>
      </c>
    </row>
    <row r="1240" spans="1:30">
      <c r="A1240" s="176"/>
      <c r="E1240" s="177" t="s">
        <v>539</v>
      </c>
      <c r="F1240" s="157">
        <v>3.2733290735143883E-3</v>
      </c>
      <c r="G1240" s="102">
        <v>2.1752421404897512E-2</v>
      </c>
      <c r="H1240" s="103">
        <v>1.8581027854802118E-3</v>
      </c>
      <c r="I1240" s="103">
        <v>1.6457339942523672E-3</v>
      </c>
      <c r="J1240" s="124">
        <v>2.8015993486234288E-3</v>
      </c>
      <c r="K1240" s="92">
        <v>6.4683613232047995E-3</v>
      </c>
      <c r="L1240" s="91"/>
      <c r="M1240" s="91"/>
      <c r="N1240" s="92">
        <v>4.535342194679045E-3</v>
      </c>
      <c r="O1240" s="91"/>
      <c r="P1240" s="78">
        <v>4.4094088227249638E-3</v>
      </c>
      <c r="Q1240" s="79">
        <v>2.229159526750818E-3</v>
      </c>
      <c r="R1240" s="96"/>
      <c r="S1240" s="81">
        <v>4.5758892570285752E-3</v>
      </c>
      <c r="T1240" s="81">
        <v>6.2154275462508032E-3</v>
      </c>
      <c r="U1240" s="81">
        <v>2.4007861915220589E-3</v>
      </c>
      <c r="V1240" s="99">
        <v>3.3897157728338852E-3</v>
      </c>
      <c r="W1240" s="101"/>
      <c r="X1240" s="100">
        <v>6.2552806723685569E-3</v>
      </c>
      <c r="Y1240" s="84">
        <v>3.5236738515885381E-3</v>
      </c>
      <c r="Z1240" s="85">
        <v>3.6122169533048571E-3</v>
      </c>
      <c r="AA1240" s="85">
        <v>2.829456107179721E-3</v>
      </c>
      <c r="AB1240" s="241">
        <v>2.9148712583231236E-3</v>
      </c>
      <c r="AC1240" s="242">
        <v>5.9250318993321234E-3</v>
      </c>
      <c r="AD1240" s="299"/>
    </row>
    <row r="1241" spans="1:30">
      <c r="A1241" s="176"/>
      <c r="E1241" s="177" t="s">
        <v>540</v>
      </c>
      <c r="F1241" s="157">
        <v>0.26890346758432004</v>
      </c>
      <c r="G1241" s="102">
        <v>0.23215320011584129</v>
      </c>
      <c r="H1241" s="103">
        <v>0.27133027161583062</v>
      </c>
      <c r="I1241" s="103">
        <v>0.27304053500863801</v>
      </c>
      <c r="J1241" s="124">
        <v>0.29763167564167109</v>
      </c>
      <c r="K1241" s="92">
        <v>0.26665454187221982</v>
      </c>
      <c r="L1241" s="92">
        <v>0.23704686179558204</v>
      </c>
      <c r="M1241" s="92">
        <v>0.24879171254308882</v>
      </c>
      <c r="N1241" s="92">
        <v>0.26883233453110605</v>
      </c>
      <c r="O1241" s="92">
        <v>0.19904404233526801</v>
      </c>
      <c r="P1241" s="78">
        <v>0.25897511038174503</v>
      </c>
      <c r="Q1241" s="79">
        <v>0.2776149860233324</v>
      </c>
      <c r="R1241" s="80">
        <v>0.38458173735052109</v>
      </c>
      <c r="S1241" s="81">
        <v>0.29306427903247362</v>
      </c>
      <c r="T1241" s="81">
        <v>0.18962915458462487</v>
      </c>
      <c r="U1241" s="81">
        <v>0.11861686574284766</v>
      </c>
      <c r="V1241" s="99">
        <v>0.26723345789870218</v>
      </c>
      <c r="W1241" s="100">
        <v>0.28899512825178303</v>
      </c>
      <c r="X1241" s="100">
        <v>0.24550617869548247</v>
      </c>
      <c r="Y1241" s="84">
        <v>0.19990636080822605</v>
      </c>
      <c r="Z1241" s="85">
        <v>0.25580403743888896</v>
      </c>
      <c r="AA1241" s="85">
        <v>0.34201408431893676</v>
      </c>
      <c r="AB1241" s="241">
        <v>0.19709247098666005</v>
      </c>
      <c r="AC1241" s="242">
        <v>0.27991816227358784</v>
      </c>
      <c r="AD1241" s="298">
        <v>0.34200171107642602</v>
      </c>
    </row>
    <row r="1242" spans="1:30">
      <c r="A1242" s="176"/>
      <c r="E1242" s="177" t="s">
        <v>541</v>
      </c>
      <c r="F1242" s="157">
        <v>6.7709551205983085E-2</v>
      </c>
      <c r="G1242" s="102">
        <v>6.9034173182739647E-2</v>
      </c>
      <c r="H1242" s="103">
        <v>7.8189004600453749E-2</v>
      </c>
      <c r="I1242" s="103">
        <v>6.093309386590999E-2</v>
      </c>
      <c r="J1242" s="124">
        <v>5.3402299654003428E-2</v>
      </c>
      <c r="K1242" s="92">
        <v>7.1724654578679631E-2</v>
      </c>
      <c r="L1242" s="92">
        <v>7.1226429214533579E-2</v>
      </c>
      <c r="M1242" s="92">
        <v>8.9264767207783452E-2</v>
      </c>
      <c r="N1242" s="92">
        <v>7.4819815683219229E-2</v>
      </c>
      <c r="O1242" s="92">
        <v>7.0636646241756668E-2</v>
      </c>
      <c r="P1242" s="78">
        <v>6.0627906068065486E-2</v>
      </c>
      <c r="Q1242" s="79">
        <v>7.4154940139146294E-2</v>
      </c>
      <c r="R1242" s="80">
        <v>6.7630237665161227E-2</v>
      </c>
      <c r="S1242" s="81">
        <v>7.2622081315349279E-2</v>
      </c>
      <c r="T1242" s="81">
        <v>6.3559872335485976E-2</v>
      </c>
      <c r="U1242" s="81">
        <v>6.644593504246446E-2</v>
      </c>
      <c r="V1242" s="99">
        <v>8.5893066000423721E-2</v>
      </c>
      <c r="W1242" s="100">
        <v>5.5800865689925143E-2</v>
      </c>
      <c r="X1242" s="100">
        <v>4.3278043767200784E-2</v>
      </c>
      <c r="Y1242" s="84">
        <v>3.2588435781709738E-2</v>
      </c>
      <c r="Z1242" s="85">
        <v>7.1841312780939776E-2</v>
      </c>
      <c r="AA1242" s="85">
        <v>9.4701876828032799E-2</v>
      </c>
      <c r="AB1242" s="241">
        <v>4.2347315721123178E-2</v>
      </c>
      <c r="AC1242" s="242">
        <v>6.4509343194579016E-2</v>
      </c>
      <c r="AD1242" s="298">
        <v>0.10926551609814973</v>
      </c>
    </row>
    <row r="1243" spans="1:30">
      <c r="A1243" s="176"/>
      <c r="E1243" s="177" t="s">
        <v>542</v>
      </c>
      <c r="F1243" s="157">
        <v>1.2154238790778283E-3</v>
      </c>
      <c r="G1243" s="102">
        <v>2.4012935611545517E-3</v>
      </c>
      <c r="H1243" s="103">
        <v>1.4031777791782202E-3</v>
      </c>
      <c r="I1243" s="103">
        <v>9.6692053944424363E-4</v>
      </c>
      <c r="J1243" s="123"/>
      <c r="K1243" s="91"/>
      <c r="L1243" s="92">
        <v>4.0504102220472191E-3</v>
      </c>
      <c r="M1243" s="91"/>
      <c r="N1243" s="92">
        <v>4.71604492092034E-3</v>
      </c>
      <c r="O1243" s="92">
        <v>4.8247111462507413E-3</v>
      </c>
      <c r="P1243" s="78">
        <v>1.6039542062282655E-3</v>
      </c>
      <c r="Q1243" s="79">
        <v>8.5829568376652671E-4</v>
      </c>
      <c r="R1243" s="96"/>
      <c r="S1243" s="81">
        <v>2.5724976613657625E-3</v>
      </c>
      <c r="T1243" s="81">
        <v>1.2159619718811667E-3</v>
      </c>
      <c r="U1243" s="81">
        <v>1.3125177255848615E-3</v>
      </c>
      <c r="V1243" s="99">
        <v>2.4369850082799826E-3</v>
      </c>
      <c r="W1243" s="101"/>
      <c r="X1243" s="101"/>
      <c r="Y1243" s="90"/>
      <c r="Z1243" s="85">
        <v>2.2946631142500249E-4</v>
      </c>
      <c r="AA1243" s="85">
        <v>3.4466705715577649E-3</v>
      </c>
      <c r="AB1243" s="244"/>
      <c r="AC1243" s="242">
        <v>8.6987103004588151E-4</v>
      </c>
      <c r="AD1243" s="298">
        <v>3.4978971640584546E-3</v>
      </c>
    </row>
    <row r="1244" spans="1:30" ht="17.25" thickBot="1">
      <c r="A1244" s="187"/>
      <c r="B1244" s="188"/>
      <c r="C1244" s="188"/>
      <c r="D1244" s="141"/>
      <c r="E1244" s="189" t="s">
        <v>32</v>
      </c>
      <c r="F1244" s="163">
        <v>6.6098051695528829E-3</v>
      </c>
      <c r="G1244" s="119">
        <v>7.3607491070566656E-4</v>
      </c>
      <c r="H1244" s="120">
        <v>8.7774924376102844E-3</v>
      </c>
      <c r="I1244" s="120">
        <v>6.2424928931858522E-3</v>
      </c>
      <c r="J1244" s="125">
        <v>1.2940630841584953E-2</v>
      </c>
      <c r="K1244" s="126">
        <v>5.9162501475002894E-3</v>
      </c>
      <c r="L1244" s="126">
        <v>1.5819396376045701E-3</v>
      </c>
      <c r="M1244" s="126">
        <v>9.2102855188510842E-4</v>
      </c>
      <c r="N1244" s="126">
        <v>1.6233621963972023E-3</v>
      </c>
      <c r="O1244" s="126">
        <v>3.9172701299168026E-3</v>
      </c>
      <c r="P1244" s="127">
        <v>4.8685187355917633E-3</v>
      </c>
      <c r="Q1244" s="128">
        <v>8.2324108110322022E-3</v>
      </c>
      <c r="R1244" s="129"/>
      <c r="S1244" s="130">
        <v>9.0607676250074876E-3</v>
      </c>
      <c r="T1244" s="130">
        <v>6.6923880550699751E-3</v>
      </c>
      <c r="U1244" s="130">
        <v>1.638998265366021E-2</v>
      </c>
      <c r="V1244" s="131">
        <v>8.4253993007457617E-3</v>
      </c>
      <c r="W1244" s="132">
        <v>4.1951877071005539E-3</v>
      </c>
      <c r="X1244" s="132">
        <v>1.8059281877967676E-3</v>
      </c>
      <c r="Y1244" s="133">
        <v>3.7655381147013531E-3</v>
      </c>
      <c r="Z1244" s="134">
        <v>3.7624130844194042E-3</v>
      </c>
      <c r="AA1244" s="134">
        <v>6.4306687857378616E-3</v>
      </c>
      <c r="AB1244" s="249"/>
      <c r="AC1244" s="250">
        <v>9.9072706111107949E-3</v>
      </c>
      <c r="AD1244" s="311">
        <v>1.9718355330226576E-3</v>
      </c>
    </row>
    <row r="1245" spans="1:30">
      <c r="A1245" s="7"/>
      <c r="B1245" s="16"/>
      <c r="C1245" s="16"/>
      <c r="E1245" s="14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</row>
  </sheetData>
  <mergeCells count="7">
    <mergeCell ref="P2:Q2"/>
    <mergeCell ref="A3:A4"/>
    <mergeCell ref="B3:B4"/>
    <mergeCell ref="C3:C4"/>
    <mergeCell ref="D3:D4"/>
    <mergeCell ref="Y2:AA2"/>
    <mergeCell ref="AB2:AD2"/>
  </mergeCells>
  <conditionalFormatting sqref="G412:AD420 G422:AD430 G432:AD440 G452:AD460 G462:AD470 G510:AD517 G519:AD526 G605:J605 L605:AD605 G998:AD999 G1007:AD1008 G1016:AD1017 G1034:AD1035 G989:AD996 G393:AD400 G1043:AD1044 G1115:AD1116 G1133:AD1134 G797:AD804 G806:AD813 G815:AD822 G824:AD831 G953:AD960 G962:AD963 G972:AD972 G1079:AD1080 G1106:AD1107 G7:AD11 G252:AD260 G262:AD270 G348:AD355 G357:AD364 G366:AD373 G375:AD382 G194:AD205 G679:AD686 G1151:AD1158 G233:AD240 G557:I561 J556:AD565 G563:I565 G636:AD640 G944:AD951 G207:AD213 G224:AD231 G624:AD633 G907:AD915 G606:AD622 G1070:AD1071 G14:AD45 G47:AD54 G56:AD63 G65:AD74 G76:AD85 G87:AD96 G98:AD107 G118:AD125 G127:AD134 G174:AD182 G184:AD192 G653:AD654 G926:AD933 G935:AD942 G1160:AD1167 G1169:AD1183 G109:AD116 G604:AD604 G1053:AD1059 G1097:AD1104 G688:AD695 G136:AD143 G145:AD172 G215:AD222 G242:AD250 G272:AD279 G281:AD312 G314:AD346 G384:AD391 G402:AD410 G442:AD450 G472:AD481 G483:AD490 G502:AD508 G528:AD555 G566:AD593 G656:AD668 G671:AD677 G698:AD704 G706:AD713 G716:AD722 G724:AD731 J733:AD779 J783:AD783 G784:AD795 G733:I783 G833:AD840 G842:AD905 G918:AD924 G980:AD987 G1025:AD1032 G1061:AD1068 G1088:AD1095 G1124:AD1125 G1142:AD1149 G1185:AD1245">
    <cfRule type="cellIs" dxfId="49" priority="1368" operator="greaterThan">
      <formula>$F7+5</formula>
    </cfRule>
    <cfRule type="cellIs" dxfId="48" priority="1369" operator="lessThan">
      <formula>$F7-5</formula>
    </cfRule>
  </conditionalFormatting>
  <conditionalFormatting sqref="G493:AD499">
    <cfRule type="cellIs" dxfId="47" priority="1029" operator="greaterThan">
      <formula>$F493+5</formula>
    </cfRule>
    <cfRule type="cellIs" dxfId="46" priority="1030" operator="lessThan">
      <formula>$F493-5</formula>
    </cfRule>
  </conditionalFormatting>
  <conditionalFormatting sqref="G492:AD492">
    <cfRule type="cellIs" dxfId="45" priority="1037" operator="greaterThan">
      <formula>$F492+5</formula>
    </cfRule>
    <cfRule type="cellIs" dxfId="44" priority="1038" operator="lessThan">
      <formula>$F492-5</formula>
    </cfRule>
  </conditionalFormatting>
  <conditionalFormatting sqref="G595:AD602">
    <cfRule type="cellIs" dxfId="43" priority="1011" operator="greaterThan">
      <formula>$F595+5</formula>
    </cfRule>
    <cfRule type="cellIs" dxfId="42" priority="1012" operator="lessThan">
      <formula>$F595-5</formula>
    </cfRule>
  </conditionalFormatting>
  <conditionalFormatting sqref="G642:AD652">
    <cfRule type="cellIs" dxfId="41" priority="975" operator="greaterThan">
      <formula>$F642+5</formula>
    </cfRule>
    <cfRule type="cellIs" dxfId="40" priority="976" operator="lessThan">
      <formula>$F642-5</formula>
    </cfRule>
  </conditionalFormatting>
  <conditionalFormatting sqref="G971:AD971">
    <cfRule type="cellIs" dxfId="39" priority="952" operator="greaterThan">
      <formula>$F971+5</formula>
    </cfRule>
    <cfRule type="cellIs" dxfId="38" priority="953" operator="lessThan">
      <formula>$F971-5</formula>
    </cfRule>
  </conditionalFormatting>
  <conditionalFormatting sqref="G964:AD969">
    <cfRule type="cellIs" dxfId="37" priority="954" operator="greaterThan">
      <formula>$F964+5</formula>
    </cfRule>
    <cfRule type="cellIs" dxfId="36" priority="955" operator="lessThan">
      <formula>$F964-5</formula>
    </cfRule>
  </conditionalFormatting>
  <conditionalFormatting sqref="G973:AD978">
    <cfRule type="cellIs" dxfId="35" priority="950" operator="greaterThan">
      <formula>$F973+5</formula>
    </cfRule>
    <cfRule type="cellIs" dxfId="34" priority="951" operator="lessThan">
      <formula>$F973-5</formula>
    </cfRule>
  </conditionalFormatting>
  <conditionalFormatting sqref="G1000:AD1005">
    <cfRule type="cellIs" dxfId="33" priority="937" operator="greaterThan">
      <formula>$F1000+5</formula>
    </cfRule>
    <cfRule type="cellIs" dxfId="32" priority="938" operator="lessThan">
      <formula>$F1000-5</formula>
    </cfRule>
  </conditionalFormatting>
  <conditionalFormatting sqref="G1009:AD1014">
    <cfRule type="cellIs" dxfId="31" priority="933" operator="greaterThan">
      <formula>$F1009+5</formula>
    </cfRule>
    <cfRule type="cellIs" dxfId="30" priority="934" operator="lessThan">
      <formula>$F1009-5</formula>
    </cfRule>
  </conditionalFormatting>
  <conditionalFormatting sqref="G1018:AD1023">
    <cfRule type="cellIs" dxfId="29" priority="929" operator="greaterThan">
      <formula>$F1018+5</formula>
    </cfRule>
    <cfRule type="cellIs" dxfId="28" priority="930" operator="lessThan">
      <formula>$F1018-5</formula>
    </cfRule>
  </conditionalFormatting>
  <conditionalFormatting sqref="G1036:AD1041">
    <cfRule type="cellIs" dxfId="27" priority="913" operator="greaterThan">
      <formula>$F1036+5</formula>
    </cfRule>
    <cfRule type="cellIs" dxfId="26" priority="914" operator="lessThan">
      <formula>$F1036-5</formula>
    </cfRule>
  </conditionalFormatting>
  <conditionalFormatting sqref="G1045:AD1050">
    <cfRule type="cellIs" dxfId="25" priority="908" operator="greaterThan">
      <formula>$F1045+5</formula>
    </cfRule>
    <cfRule type="cellIs" dxfId="24" priority="909" operator="lessThan">
      <formula>$F1045-5</formula>
    </cfRule>
  </conditionalFormatting>
  <conditionalFormatting sqref="G1072:AD1077">
    <cfRule type="cellIs" dxfId="23" priority="895" operator="greaterThan">
      <formula>$F1072+5</formula>
    </cfRule>
    <cfRule type="cellIs" dxfId="22" priority="896" operator="lessThan">
      <formula>$F1072-5</formula>
    </cfRule>
  </conditionalFormatting>
  <conditionalFormatting sqref="G1081:AD1086">
    <cfRule type="cellIs" dxfId="21" priority="891" operator="greaterThan">
      <formula>$F1081+5</formula>
    </cfRule>
    <cfRule type="cellIs" dxfId="20" priority="892" operator="lessThan">
      <formula>$F1081-5</formula>
    </cfRule>
  </conditionalFormatting>
  <conditionalFormatting sqref="G1109:AD1113">
    <cfRule type="cellIs" dxfId="19" priority="875" operator="greaterThan">
      <formula>$F1109+5</formula>
    </cfRule>
    <cfRule type="cellIs" dxfId="18" priority="876" operator="lessThan">
      <formula>$F1109-5</formula>
    </cfRule>
  </conditionalFormatting>
  <conditionalFormatting sqref="G1108:AD1108">
    <cfRule type="cellIs" dxfId="17" priority="873" operator="greaterThan">
      <formula>$F1108+5</formula>
    </cfRule>
    <cfRule type="cellIs" dxfId="16" priority="874" operator="lessThan">
      <formula>$F1108-5</formula>
    </cfRule>
  </conditionalFormatting>
  <conditionalFormatting sqref="G1118:AD1122">
    <cfRule type="cellIs" dxfId="15" priority="869" operator="greaterThan">
      <formula>$F1118+5</formula>
    </cfRule>
    <cfRule type="cellIs" dxfId="14" priority="870" operator="lessThan">
      <formula>$F1118-5</formula>
    </cfRule>
  </conditionalFormatting>
  <conditionalFormatting sqref="G1117:AD1117">
    <cfRule type="cellIs" dxfId="13" priority="867" operator="greaterThan">
      <formula>$F1117+5</formula>
    </cfRule>
    <cfRule type="cellIs" dxfId="12" priority="868" operator="lessThan">
      <formula>$F1117-5</formula>
    </cfRule>
  </conditionalFormatting>
  <conditionalFormatting sqref="G1127:AD1131">
    <cfRule type="cellIs" dxfId="11" priority="821" operator="greaterThan">
      <formula>$F1127+5</formula>
    </cfRule>
    <cfRule type="cellIs" dxfId="10" priority="822" operator="lessThan">
      <formula>$F1127-5</formula>
    </cfRule>
  </conditionalFormatting>
  <conditionalFormatting sqref="G1126:AD1126">
    <cfRule type="cellIs" dxfId="9" priority="819" operator="greaterThan">
      <formula>$F1126+5</formula>
    </cfRule>
    <cfRule type="cellIs" dxfId="8" priority="820" operator="lessThan">
      <formula>$F1126-5</formula>
    </cfRule>
  </conditionalFormatting>
  <conditionalFormatting sqref="G1136:AD1140">
    <cfRule type="cellIs" dxfId="7" priority="817" operator="greaterThan">
      <formula>$F1136+5</formula>
    </cfRule>
    <cfRule type="cellIs" dxfId="6" priority="818" operator="lessThan">
      <formula>$F1136-5</formula>
    </cfRule>
  </conditionalFormatting>
  <conditionalFormatting sqref="G1135:AD1135">
    <cfRule type="cellIs" dxfId="5" priority="815" operator="greaterThan">
      <formula>$F1135+5</formula>
    </cfRule>
    <cfRule type="cellIs" dxfId="4" priority="816" operator="lessThan">
      <formula>$F1135-5</formula>
    </cfRule>
  </conditionalFormatting>
  <conditionalFormatting sqref="G13:AD13">
    <cfRule type="cellIs" dxfId="3" priority="592" operator="greaterThan">
      <formula>$F13+5</formula>
    </cfRule>
    <cfRule type="cellIs" dxfId="2" priority="593" operator="lessThan">
      <formula>$F13-5</formula>
    </cfRule>
  </conditionalFormatting>
  <conditionalFormatting sqref="J780:AD782">
    <cfRule type="cellIs" dxfId="1" priority="1375" operator="greaterThan">
      <formula>#REF!+5</formula>
    </cfRule>
    <cfRule type="cellIs" dxfId="0" priority="1376" operator="lessThan">
      <formula>#REF!-5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showGridLines="0" zoomScale="90" zoomScaleNormal="90" workbookViewId="0">
      <selection sqref="A1:A2"/>
    </sheetView>
  </sheetViews>
  <sheetFormatPr defaultColWidth="11" defaultRowHeight="15.75"/>
  <cols>
    <col min="1" max="1" width="11" style="66"/>
    <col min="4" max="4" width="75.625" customWidth="1"/>
  </cols>
  <sheetData>
    <row r="1" spans="1:4">
      <c r="A1" s="264" t="s">
        <v>651</v>
      </c>
      <c r="B1" s="262" t="s">
        <v>26</v>
      </c>
      <c r="C1" s="262" t="s">
        <v>255</v>
      </c>
      <c r="D1" s="266" t="s">
        <v>690</v>
      </c>
    </row>
    <row r="2" spans="1:4" ht="16.5" thickBot="1">
      <c r="A2" s="265" t="s">
        <v>651</v>
      </c>
      <c r="B2" s="263"/>
      <c r="C2" s="263"/>
      <c r="D2" s="267"/>
    </row>
    <row r="3" spans="1:4" ht="66" customHeight="1">
      <c r="A3" s="137">
        <v>1</v>
      </c>
      <c r="B3" s="135" t="s">
        <v>49</v>
      </c>
      <c r="C3" s="135" t="s">
        <v>49</v>
      </c>
      <c r="D3" s="138" t="s">
        <v>697</v>
      </c>
    </row>
    <row r="4" spans="1:4" ht="26.25">
      <c r="A4" s="137">
        <v>2</v>
      </c>
      <c r="B4" s="135" t="s">
        <v>87</v>
      </c>
      <c r="C4" s="135" t="s">
        <v>663</v>
      </c>
      <c r="D4" s="138" t="s">
        <v>701</v>
      </c>
    </row>
    <row r="5" spans="1:4" ht="26.25">
      <c r="A5" s="137">
        <v>2</v>
      </c>
      <c r="B5" s="135" t="s">
        <v>88</v>
      </c>
      <c r="C5" s="135" t="s">
        <v>664</v>
      </c>
      <c r="D5" s="138" t="s">
        <v>691</v>
      </c>
    </row>
    <row r="6" spans="1:4" ht="26.25">
      <c r="A6" s="137">
        <v>2</v>
      </c>
      <c r="B6" s="135" t="s">
        <v>89</v>
      </c>
      <c r="C6" s="135" t="s">
        <v>665</v>
      </c>
      <c r="D6" s="138" t="s">
        <v>691</v>
      </c>
    </row>
    <row r="7" spans="1:4" ht="26.25">
      <c r="A7" s="137">
        <v>2</v>
      </c>
      <c r="B7" s="135" t="s">
        <v>90</v>
      </c>
      <c r="C7" s="135" t="s">
        <v>666</v>
      </c>
      <c r="D7" s="138" t="s">
        <v>691</v>
      </c>
    </row>
    <row r="8" spans="1:4" ht="26.25">
      <c r="A8" s="137">
        <v>2</v>
      </c>
      <c r="B8" s="135" t="s">
        <v>91</v>
      </c>
      <c r="C8" s="135" t="s">
        <v>667</v>
      </c>
      <c r="D8" s="138" t="s">
        <v>691</v>
      </c>
    </row>
    <row r="9" spans="1:4" ht="39">
      <c r="A9" s="137">
        <v>3</v>
      </c>
      <c r="B9" s="135" t="s">
        <v>159</v>
      </c>
      <c r="C9" s="135" t="s">
        <v>141</v>
      </c>
      <c r="D9" s="138" t="s">
        <v>698</v>
      </c>
    </row>
    <row r="10" spans="1:4" ht="26.25">
      <c r="A10" s="137">
        <v>4</v>
      </c>
      <c r="B10" s="135" t="s">
        <v>171</v>
      </c>
      <c r="C10" s="135" t="s">
        <v>484</v>
      </c>
      <c r="D10" s="138" t="s">
        <v>699</v>
      </c>
    </row>
    <row r="11" spans="1:4" ht="40.5" customHeight="1">
      <c r="A11" s="137">
        <v>5</v>
      </c>
      <c r="B11" s="135" t="s">
        <v>176</v>
      </c>
      <c r="C11" s="135" t="s">
        <v>489</v>
      </c>
      <c r="D11" s="138" t="s">
        <v>700</v>
      </c>
    </row>
    <row r="12" spans="1:4" ht="27" thickBot="1">
      <c r="A12" s="139">
        <v>6</v>
      </c>
      <c r="B12" s="136" t="s">
        <v>191</v>
      </c>
      <c r="C12" s="136" t="s">
        <v>526</v>
      </c>
      <c r="D12" s="140" t="s">
        <v>703</v>
      </c>
    </row>
  </sheetData>
  <mergeCells count="4">
    <mergeCell ref="B1:B2"/>
    <mergeCell ref="C1:C2"/>
    <mergeCell ref="A1:A2"/>
    <mergeCell ref="D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3"/>
  <sheetViews>
    <sheetView showGridLines="0" zoomScale="90" zoomScaleNormal="90" workbookViewId="0">
      <selection activeCell="J13" sqref="J13"/>
    </sheetView>
  </sheetViews>
  <sheetFormatPr defaultColWidth="11" defaultRowHeight="15.75"/>
  <cols>
    <col min="2" max="3" width="11.375" bestFit="1" customWidth="1"/>
    <col min="4" max="5" width="10.5" bestFit="1" customWidth="1"/>
    <col min="6" max="6" width="12.75" bestFit="1" customWidth="1"/>
    <col min="7" max="7" width="13.5" bestFit="1" customWidth="1"/>
  </cols>
  <sheetData>
    <row r="1" spans="1:10">
      <c r="A1" t="s">
        <v>785</v>
      </c>
    </row>
    <row r="2" spans="1:10" ht="16.5" thickBot="1"/>
    <row r="3" spans="1:10" ht="16.5" thickBot="1">
      <c r="B3" s="252" t="s">
        <v>26</v>
      </c>
      <c r="C3" s="252" t="s">
        <v>255</v>
      </c>
      <c r="D3" s="252" t="s">
        <v>686</v>
      </c>
      <c r="E3" s="252" t="s">
        <v>687</v>
      </c>
      <c r="F3" s="252" t="s">
        <v>710</v>
      </c>
      <c r="G3" s="252" t="s">
        <v>711</v>
      </c>
    </row>
    <row r="4" spans="1:10">
      <c r="B4" s="230" t="s">
        <v>27</v>
      </c>
      <c r="C4" s="231" t="s">
        <v>652</v>
      </c>
      <c r="D4" s="207" t="s">
        <v>688</v>
      </c>
      <c r="E4" s="207" t="s">
        <v>689</v>
      </c>
      <c r="F4" s="232" t="s">
        <v>756</v>
      </c>
      <c r="G4" s="233" t="s">
        <v>762</v>
      </c>
    </row>
    <row r="5" spans="1:10">
      <c r="B5" s="142" t="s">
        <v>42</v>
      </c>
      <c r="C5" s="143" t="s">
        <v>653</v>
      </c>
      <c r="D5" s="144" t="s">
        <v>688</v>
      </c>
      <c r="E5" s="144" t="s">
        <v>689</v>
      </c>
      <c r="F5" s="66" t="s">
        <v>756</v>
      </c>
      <c r="G5" s="208" t="s">
        <v>763</v>
      </c>
    </row>
    <row r="6" spans="1:10">
      <c r="B6" s="142" t="s">
        <v>43</v>
      </c>
      <c r="C6" s="143" t="s">
        <v>654</v>
      </c>
      <c r="D6" s="144" t="s">
        <v>688</v>
      </c>
      <c r="E6" s="144" t="s">
        <v>689</v>
      </c>
      <c r="F6" s="66" t="s">
        <v>756</v>
      </c>
      <c r="G6" s="208" t="s">
        <v>764</v>
      </c>
      <c r="J6" t="s">
        <v>786</v>
      </c>
    </row>
    <row r="7" spans="1:10">
      <c r="B7" s="142" t="s">
        <v>50</v>
      </c>
      <c r="C7" s="143" t="s">
        <v>655</v>
      </c>
      <c r="D7" s="144" t="s">
        <v>688</v>
      </c>
      <c r="E7" s="144" t="s">
        <v>689</v>
      </c>
      <c r="F7" s="66" t="s">
        <v>756</v>
      </c>
      <c r="G7" s="208" t="s">
        <v>765</v>
      </c>
    </row>
    <row r="8" spans="1:10">
      <c r="B8" s="142" t="s">
        <v>51</v>
      </c>
      <c r="C8" s="143" t="s">
        <v>656</v>
      </c>
      <c r="D8" s="144" t="s">
        <v>688</v>
      </c>
      <c r="E8" s="144" t="s">
        <v>689</v>
      </c>
      <c r="F8" s="66" t="s">
        <v>756</v>
      </c>
      <c r="G8" s="208" t="s">
        <v>766</v>
      </c>
    </row>
    <row r="9" spans="1:10">
      <c r="B9" s="142" t="s">
        <v>52</v>
      </c>
      <c r="C9" s="143" t="s">
        <v>657</v>
      </c>
      <c r="D9" s="144" t="s">
        <v>688</v>
      </c>
      <c r="E9" s="144" t="s">
        <v>689</v>
      </c>
      <c r="F9" s="66" t="s">
        <v>756</v>
      </c>
      <c r="G9" s="208" t="s">
        <v>767</v>
      </c>
    </row>
    <row r="10" spans="1:10">
      <c r="B10" s="142" t="s">
        <v>69</v>
      </c>
      <c r="C10" s="143" t="s">
        <v>658</v>
      </c>
      <c r="D10" s="144" t="s">
        <v>688</v>
      </c>
      <c r="E10" s="144" t="s">
        <v>689</v>
      </c>
      <c r="F10" s="66" t="s">
        <v>756</v>
      </c>
      <c r="G10" s="208" t="s">
        <v>768</v>
      </c>
    </row>
    <row r="11" spans="1:10">
      <c r="B11" s="142" t="s">
        <v>75</v>
      </c>
      <c r="C11" s="143" t="s">
        <v>659</v>
      </c>
      <c r="D11" s="144" t="s">
        <v>688</v>
      </c>
      <c r="E11" s="144" t="s">
        <v>689</v>
      </c>
      <c r="F11" s="66" t="s">
        <v>756</v>
      </c>
      <c r="G11" s="208" t="s">
        <v>769</v>
      </c>
    </row>
    <row r="12" spans="1:10">
      <c r="B12" s="142" t="s">
        <v>76</v>
      </c>
      <c r="C12" s="143" t="s">
        <v>660</v>
      </c>
      <c r="D12" s="144" t="s">
        <v>688</v>
      </c>
      <c r="E12" s="144" t="s">
        <v>689</v>
      </c>
      <c r="F12" s="66" t="s">
        <v>756</v>
      </c>
      <c r="G12" s="208" t="s">
        <v>770</v>
      </c>
    </row>
    <row r="13" spans="1:10">
      <c r="B13" s="142" t="s">
        <v>85</v>
      </c>
      <c r="C13" s="143" t="s">
        <v>661</v>
      </c>
      <c r="D13" s="144" t="s">
        <v>688</v>
      </c>
      <c r="E13" s="144" t="s">
        <v>689</v>
      </c>
      <c r="F13" s="66" t="s">
        <v>756</v>
      </c>
      <c r="G13" s="208" t="s">
        <v>771</v>
      </c>
    </row>
    <row r="14" spans="1:10">
      <c r="B14" s="142" t="s">
        <v>86</v>
      </c>
      <c r="C14" s="143" t="s">
        <v>662</v>
      </c>
      <c r="D14" s="144" t="s">
        <v>688</v>
      </c>
      <c r="E14" s="144" t="s">
        <v>689</v>
      </c>
      <c r="F14" s="66" t="s">
        <v>756</v>
      </c>
      <c r="G14" s="208" t="s">
        <v>772</v>
      </c>
    </row>
    <row r="15" spans="1:10">
      <c r="B15" s="142" t="s">
        <v>87</v>
      </c>
      <c r="C15" s="143" t="s">
        <v>663</v>
      </c>
      <c r="D15" s="144" t="s">
        <v>688</v>
      </c>
      <c r="E15" s="144" t="s">
        <v>689</v>
      </c>
      <c r="F15" s="66" t="s">
        <v>756</v>
      </c>
      <c r="G15" s="208" t="s">
        <v>773</v>
      </c>
    </row>
    <row r="16" spans="1:10">
      <c r="B16" s="142" t="s">
        <v>88</v>
      </c>
      <c r="C16" s="143" t="s">
        <v>664</v>
      </c>
      <c r="D16" s="144" t="s">
        <v>688</v>
      </c>
      <c r="E16" s="144" t="s">
        <v>689</v>
      </c>
      <c r="F16" s="66" t="s">
        <v>756</v>
      </c>
      <c r="G16" s="208" t="s">
        <v>774</v>
      </c>
    </row>
    <row r="17" spans="1:8">
      <c r="B17" s="142" t="s">
        <v>89</v>
      </c>
      <c r="C17" s="143" t="s">
        <v>665</v>
      </c>
      <c r="D17" s="144" t="s">
        <v>688</v>
      </c>
      <c r="E17" s="144" t="s">
        <v>689</v>
      </c>
      <c r="F17" s="66" t="s">
        <v>756</v>
      </c>
      <c r="G17" s="208" t="s">
        <v>775</v>
      </c>
    </row>
    <row r="18" spans="1:8">
      <c r="B18" s="142" t="s">
        <v>90</v>
      </c>
      <c r="C18" s="143" t="s">
        <v>666</v>
      </c>
      <c r="D18" s="144" t="s">
        <v>688</v>
      </c>
      <c r="E18" s="144" t="s">
        <v>689</v>
      </c>
      <c r="F18" s="66" t="s">
        <v>756</v>
      </c>
      <c r="G18" s="208" t="s">
        <v>776</v>
      </c>
    </row>
    <row r="19" spans="1:8">
      <c r="B19" s="142" t="s">
        <v>91</v>
      </c>
      <c r="C19" s="143" t="s">
        <v>667</v>
      </c>
      <c r="D19" s="144" t="s">
        <v>688</v>
      </c>
      <c r="E19" s="144" t="s">
        <v>689</v>
      </c>
      <c r="F19" s="66" t="s">
        <v>756</v>
      </c>
      <c r="G19" s="208" t="s">
        <v>779</v>
      </c>
    </row>
    <row r="20" spans="1:8">
      <c r="B20" s="142" t="s">
        <v>120</v>
      </c>
      <c r="C20" s="143" t="s">
        <v>668</v>
      </c>
      <c r="D20" s="144" t="s">
        <v>688</v>
      </c>
      <c r="E20" s="144" t="s">
        <v>689</v>
      </c>
      <c r="F20" s="66" t="s">
        <v>756</v>
      </c>
      <c r="G20" s="208" t="s">
        <v>777</v>
      </c>
    </row>
    <row r="21" spans="1:8">
      <c r="B21" s="142" t="s">
        <v>121</v>
      </c>
      <c r="C21" s="143" t="s">
        <v>669</v>
      </c>
      <c r="D21" s="144" t="s">
        <v>688</v>
      </c>
      <c r="E21" s="144" t="s">
        <v>689</v>
      </c>
      <c r="F21" s="66" t="s">
        <v>756</v>
      </c>
      <c r="G21" s="208" t="s">
        <v>778</v>
      </c>
    </row>
    <row r="22" spans="1:8">
      <c r="B22" s="142" t="s">
        <v>122</v>
      </c>
      <c r="C22" s="143" t="s">
        <v>670</v>
      </c>
      <c r="D22" s="144" t="s">
        <v>688</v>
      </c>
      <c r="E22" s="144" t="s">
        <v>689</v>
      </c>
      <c r="F22" s="66" t="s">
        <v>756</v>
      </c>
      <c r="G22" s="208" t="s">
        <v>780</v>
      </c>
    </row>
    <row r="23" spans="1:8">
      <c r="B23" s="142" t="s">
        <v>142</v>
      </c>
      <c r="C23" s="143" t="s">
        <v>671</v>
      </c>
      <c r="D23" s="144" t="s">
        <v>688</v>
      </c>
      <c r="E23" s="144" t="s">
        <v>689</v>
      </c>
      <c r="F23" s="66" t="s">
        <v>756</v>
      </c>
      <c r="G23" s="208" t="s">
        <v>781</v>
      </c>
    </row>
    <row r="24" spans="1:8">
      <c r="B24" s="142" t="s">
        <v>181</v>
      </c>
      <c r="C24" s="143" t="s">
        <v>672</v>
      </c>
      <c r="D24" s="144" t="s">
        <v>702</v>
      </c>
      <c r="E24" s="144" t="s">
        <v>689</v>
      </c>
      <c r="F24" s="66" t="s">
        <v>756</v>
      </c>
      <c r="G24" s="208" t="s">
        <v>782</v>
      </c>
    </row>
    <row r="25" spans="1:8">
      <c r="B25" s="142" t="s">
        <v>183</v>
      </c>
      <c r="C25" s="143" t="s">
        <v>673</v>
      </c>
      <c r="D25" s="144" t="s">
        <v>702</v>
      </c>
      <c r="E25" s="144" t="s">
        <v>689</v>
      </c>
      <c r="F25" s="66" t="s">
        <v>756</v>
      </c>
      <c r="G25" s="208" t="s">
        <v>783</v>
      </c>
    </row>
    <row r="26" spans="1:8" ht="16.5" thickBot="1">
      <c r="B26" s="145" t="s">
        <v>185</v>
      </c>
      <c r="C26" s="146" t="s">
        <v>674</v>
      </c>
      <c r="D26" s="147" t="s">
        <v>702</v>
      </c>
      <c r="E26" s="147" t="s">
        <v>689</v>
      </c>
      <c r="F26" s="210" t="s">
        <v>756</v>
      </c>
      <c r="G26" s="209" t="s">
        <v>784</v>
      </c>
    </row>
    <row r="29" spans="1:8">
      <c r="A29" s="277" t="s">
        <v>707</v>
      </c>
      <c r="B29" s="277"/>
      <c r="C29" s="277"/>
      <c r="D29" s="277"/>
      <c r="E29" s="277"/>
      <c r="F29" s="277"/>
      <c r="G29" s="277"/>
      <c r="H29" s="192"/>
    </row>
    <row r="30" spans="1:8">
      <c r="A30" s="278" t="s">
        <v>684</v>
      </c>
      <c r="B30" s="279"/>
      <c r="C30" s="279"/>
      <c r="D30" s="279"/>
      <c r="E30" s="279"/>
      <c r="F30" s="279"/>
      <c r="G30" s="279"/>
      <c r="H30" s="192"/>
    </row>
    <row r="31" spans="1:8">
      <c r="A31" s="268" t="s">
        <v>252</v>
      </c>
      <c r="B31" s="268"/>
      <c r="C31" s="270" t="s">
        <v>685</v>
      </c>
      <c r="D31" s="271"/>
      <c r="E31" s="271"/>
      <c r="F31" s="271"/>
      <c r="G31" s="272" t="s">
        <v>241</v>
      </c>
      <c r="H31" s="192"/>
    </row>
    <row r="32" spans="1:8">
      <c r="A32" s="269"/>
      <c r="B32" s="269"/>
      <c r="C32" s="193" t="s">
        <v>245</v>
      </c>
      <c r="D32" s="194" t="s">
        <v>21</v>
      </c>
      <c r="E32" s="194" t="s">
        <v>22</v>
      </c>
      <c r="F32" s="194" t="s">
        <v>23</v>
      </c>
      <c r="G32" s="273"/>
      <c r="H32" s="192"/>
    </row>
    <row r="33" spans="1:22" ht="24">
      <c r="A33" s="274" t="s">
        <v>708</v>
      </c>
      <c r="B33" s="195" t="s">
        <v>709</v>
      </c>
      <c r="C33" s="196">
        <v>1</v>
      </c>
      <c r="D33" s="197"/>
      <c r="E33" s="197"/>
      <c r="F33" s="197"/>
      <c r="G33" s="198">
        <v>5.8572419223536128E-3</v>
      </c>
      <c r="H33" s="192"/>
    </row>
    <row r="34" spans="1:22">
      <c r="A34" s="275"/>
      <c r="B34" s="199" t="s">
        <v>530</v>
      </c>
      <c r="C34" s="200"/>
      <c r="D34" s="201">
        <v>0.13065218173315588</v>
      </c>
      <c r="E34" s="202"/>
      <c r="F34" s="202"/>
      <c r="G34" s="203">
        <v>1.2297266613382462E-2</v>
      </c>
      <c r="H34" s="192"/>
    </row>
    <row r="35" spans="1:22">
      <c r="A35" s="275"/>
      <c r="B35" s="199" t="s">
        <v>531</v>
      </c>
      <c r="C35" s="200"/>
      <c r="D35" s="201">
        <v>0.13753192560883484</v>
      </c>
      <c r="E35" s="202"/>
      <c r="F35" s="202"/>
      <c r="G35" s="203">
        <v>1.2944803023021612E-2</v>
      </c>
      <c r="H35" s="192"/>
    </row>
    <row r="36" spans="1:22">
      <c r="A36" s="275"/>
      <c r="B36" s="199" t="s">
        <v>532</v>
      </c>
      <c r="C36" s="200"/>
      <c r="D36" s="201">
        <v>0.73181589265800928</v>
      </c>
      <c r="E36" s="202"/>
      <c r="F36" s="202"/>
      <c r="G36" s="203">
        <v>6.8880098476321441E-2</v>
      </c>
      <c r="H36" s="192"/>
    </row>
    <row r="37" spans="1:22">
      <c r="A37" s="275"/>
      <c r="B37" s="199" t="s">
        <v>533</v>
      </c>
      <c r="C37" s="200"/>
      <c r="D37" s="202"/>
      <c r="E37" s="201">
        <v>1</v>
      </c>
      <c r="F37" s="202"/>
      <c r="G37" s="203">
        <v>0.30662816999227399</v>
      </c>
      <c r="H37" s="192"/>
    </row>
    <row r="38" spans="1:22">
      <c r="A38" s="275"/>
      <c r="B38" s="199" t="s">
        <v>534</v>
      </c>
      <c r="C38" s="200"/>
      <c r="D38" s="202"/>
      <c r="E38" s="202"/>
      <c r="F38" s="201">
        <v>1</v>
      </c>
      <c r="G38" s="203">
        <v>0.59339241997264691</v>
      </c>
      <c r="H38" s="192"/>
    </row>
    <row r="39" spans="1:22">
      <c r="A39" s="276" t="s">
        <v>241</v>
      </c>
      <c r="B39" s="276"/>
      <c r="C39" s="204">
        <v>1</v>
      </c>
      <c r="D39" s="205">
        <v>1</v>
      </c>
      <c r="E39" s="205">
        <v>1</v>
      </c>
      <c r="F39" s="205">
        <v>1</v>
      </c>
      <c r="G39" s="206">
        <v>1</v>
      </c>
      <c r="H39" s="192"/>
    </row>
    <row r="42" spans="1:22">
      <c r="A42" s="280" t="s">
        <v>712</v>
      </c>
      <c r="B42" s="280"/>
      <c r="C42" s="280"/>
      <c r="D42" s="280"/>
      <c r="E42" s="280"/>
      <c r="F42" s="280"/>
      <c r="G42" s="280"/>
      <c r="H42" s="211"/>
      <c r="I42" s="280" t="s">
        <v>757</v>
      </c>
      <c r="J42" s="280"/>
      <c r="K42" s="280"/>
      <c r="L42" s="280"/>
      <c r="M42" s="280"/>
      <c r="N42" s="280"/>
      <c r="O42" s="280"/>
      <c r="P42" s="211"/>
      <c r="Q42" s="277" t="s">
        <v>759</v>
      </c>
      <c r="R42" s="277"/>
      <c r="S42" s="277"/>
      <c r="T42" s="277"/>
      <c r="U42" s="277"/>
      <c r="V42" s="192"/>
    </row>
    <row r="43" spans="1:22">
      <c r="A43" s="281" t="s">
        <v>684</v>
      </c>
      <c r="B43" s="282"/>
      <c r="C43" s="282"/>
      <c r="D43" s="282"/>
      <c r="E43" s="282"/>
      <c r="F43" s="282"/>
      <c r="G43" s="282"/>
      <c r="H43" s="211"/>
      <c r="I43" s="281" t="s">
        <v>684</v>
      </c>
      <c r="J43" s="282"/>
      <c r="K43" s="282"/>
      <c r="L43" s="282"/>
      <c r="M43" s="282"/>
      <c r="N43" s="282"/>
      <c r="O43" s="282"/>
      <c r="P43" s="211"/>
      <c r="Q43" s="278" t="s">
        <v>760</v>
      </c>
      <c r="R43" s="279"/>
      <c r="S43" s="279"/>
      <c r="T43" s="279"/>
      <c r="U43" s="279"/>
      <c r="V43" s="192"/>
    </row>
    <row r="44" spans="1:22">
      <c r="A44" s="283" t="s">
        <v>252</v>
      </c>
      <c r="B44" s="283"/>
      <c r="C44" s="285" t="s">
        <v>685</v>
      </c>
      <c r="D44" s="286"/>
      <c r="E44" s="286"/>
      <c r="F44" s="286"/>
      <c r="G44" s="287" t="s">
        <v>241</v>
      </c>
      <c r="H44" s="211"/>
      <c r="I44" s="283" t="s">
        <v>252</v>
      </c>
      <c r="J44" s="283"/>
      <c r="K44" s="285" t="s">
        <v>685</v>
      </c>
      <c r="L44" s="286"/>
      <c r="M44" s="286"/>
      <c r="N44" s="286"/>
      <c r="O44" s="287" t="s">
        <v>241</v>
      </c>
      <c r="P44" s="211"/>
      <c r="Q44" s="268" t="s">
        <v>252</v>
      </c>
      <c r="R44" s="268"/>
      <c r="S44" s="270" t="s">
        <v>187</v>
      </c>
      <c r="T44" s="271"/>
      <c r="U44" s="272" t="s">
        <v>241</v>
      </c>
      <c r="V44" s="192"/>
    </row>
    <row r="45" spans="1:22">
      <c r="A45" s="284"/>
      <c r="B45" s="284"/>
      <c r="C45" s="212" t="s">
        <v>245</v>
      </c>
      <c r="D45" s="213" t="s">
        <v>21</v>
      </c>
      <c r="E45" s="213" t="s">
        <v>22</v>
      </c>
      <c r="F45" s="213" t="s">
        <v>23</v>
      </c>
      <c r="G45" s="288"/>
      <c r="H45" s="211"/>
      <c r="I45" s="284"/>
      <c r="J45" s="284"/>
      <c r="K45" s="212" t="s">
        <v>245</v>
      </c>
      <c r="L45" s="213" t="s">
        <v>21</v>
      </c>
      <c r="M45" s="213" t="s">
        <v>22</v>
      </c>
      <c r="N45" s="213" t="s">
        <v>23</v>
      </c>
      <c r="O45" s="288"/>
      <c r="P45" s="211"/>
      <c r="Q45" s="269"/>
      <c r="R45" s="269"/>
      <c r="S45" s="193" t="s">
        <v>193</v>
      </c>
      <c r="T45" s="194" t="s">
        <v>10</v>
      </c>
      <c r="U45" s="273"/>
      <c r="V45" s="192"/>
    </row>
    <row r="46" spans="1:22" ht="24">
      <c r="A46" s="289" t="s">
        <v>713</v>
      </c>
      <c r="B46" s="214" t="s">
        <v>529</v>
      </c>
      <c r="C46" s="215">
        <v>5.9973264930091405E-2</v>
      </c>
      <c r="D46" s="216">
        <v>3.7321570293828675E-3</v>
      </c>
      <c r="E46" s="216">
        <v>4.8177954082910803E-3</v>
      </c>
      <c r="F46" s="216">
        <v>2.3722093464049725E-3</v>
      </c>
      <c r="G46" s="217">
        <v>3.5874794364823782E-3</v>
      </c>
      <c r="H46" s="211"/>
      <c r="I46" s="289" t="s">
        <v>758</v>
      </c>
      <c r="J46" s="226" t="s">
        <v>245</v>
      </c>
      <c r="K46" s="215">
        <v>5.9973264930091405E-2</v>
      </c>
      <c r="L46" s="216">
        <v>3.7321570293828675E-3</v>
      </c>
      <c r="M46" s="216">
        <v>4.8177954082910803E-3</v>
      </c>
      <c r="N46" s="216">
        <v>2.3722093464049725E-3</v>
      </c>
      <c r="O46" s="217">
        <v>3.5874794364823782E-3</v>
      </c>
      <c r="P46" s="211"/>
      <c r="Q46" s="274" t="s">
        <v>713</v>
      </c>
      <c r="R46" s="195" t="s">
        <v>192</v>
      </c>
      <c r="S46" s="196">
        <v>3.5426035152412503E-3</v>
      </c>
      <c r="T46" s="235">
        <v>3.6321515601608202E-3</v>
      </c>
      <c r="U46" s="198">
        <v>3.5876902905301188E-3</v>
      </c>
      <c r="V46" s="192"/>
    </row>
    <row r="47" spans="1:22">
      <c r="A47" s="290"/>
      <c r="B47" s="218" t="s">
        <v>530</v>
      </c>
      <c r="C47" s="219">
        <v>0.12034394306152679</v>
      </c>
      <c r="D47" s="220">
        <v>2.9029886483970837E-2</v>
      </c>
      <c r="E47" s="221"/>
      <c r="F47" s="220">
        <v>3.6139461089097994E-3</v>
      </c>
      <c r="G47" s="222">
        <v>5.5817227096145623E-3</v>
      </c>
      <c r="H47" s="211"/>
      <c r="I47" s="290"/>
      <c r="J47" s="218" t="s">
        <v>530</v>
      </c>
      <c r="K47" s="219">
        <v>0.12034394306152679</v>
      </c>
      <c r="L47" s="220">
        <v>2.9029886483970837E-2</v>
      </c>
      <c r="M47" s="221"/>
      <c r="N47" s="220">
        <v>3.6139461089097994E-3</v>
      </c>
      <c r="O47" s="222">
        <v>5.5817227096145623E-3</v>
      </c>
      <c r="P47" s="211"/>
      <c r="Q47" s="275"/>
      <c r="R47" s="199" t="s">
        <v>530</v>
      </c>
      <c r="S47" s="236">
        <v>7.3720419878642819E-3</v>
      </c>
      <c r="T47" s="201">
        <v>3.8166591434645233E-3</v>
      </c>
      <c r="U47" s="203">
        <v>5.581933141654092E-3</v>
      </c>
      <c r="V47" s="192"/>
    </row>
    <row r="48" spans="1:22">
      <c r="A48" s="290"/>
      <c r="B48" s="218" t="s">
        <v>531</v>
      </c>
      <c r="C48" s="219">
        <v>0.12034394306152679</v>
      </c>
      <c r="D48" s="220">
        <v>0.12098483979828366</v>
      </c>
      <c r="E48" s="220">
        <v>1.0255327283656418E-2</v>
      </c>
      <c r="F48" s="220">
        <v>3.8371876980332984E-3</v>
      </c>
      <c r="G48" s="222">
        <v>1.7513747454821628E-2</v>
      </c>
      <c r="H48" s="211"/>
      <c r="I48" s="290"/>
      <c r="J48" s="218" t="s">
        <v>531</v>
      </c>
      <c r="K48" s="219">
        <v>0.12034394306152679</v>
      </c>
      <c r="L48" s="220">
        <v>0.12098483979828366</v>
      </c>
      <c r="M48" s="220">
        <v>1.0255327283656418E-2</v>
      </c>
      <c r="N48" s="220">
        <v>3.8371876980332984E-3</v>
      </c>
      <c r="O48" s="222">
        <v>1.7513747454821628E-2</v>
      </c>
      <c r="P48" s="211"/>
      <c r="Q48" s="275"/>
      <c r="R48" s="199" t="s">
        <v>531</v>
      </c>
      <c r="S48" s="236">
        <v>1.65797424622714E-2</v>
      </c>
      <c r="T48" s="201">
        <v>1.8434787286713016E-2</v>
      </c>
      <c r="U48" s="203">
        <v>1.7513743748681386E-2</v>
      </c>
      <c r="V48" s="192"/>
    </row>
    <row r="49" spans="1:22">
      <c r="A49" s="290"/>
      <c r="B49" s="218" t="s">
        <v>532</v>
      </c>
      <c r="C49" s="219">
        <v>0.25221286896202899</v>
      </c>
      <c r="D49" s="220">
        <v>0.4377145709255974</v>
      </c>
      <c r="E49" s="220">
        <v>7.9342830898210703E-2</v>
      </c>
      <c r="F49" s="220">
        <v>3.5032168542407163E-2</v>
      </c>
      <c r="G49" s="222">
        <v>8.7792412479933774E-2</v>
      </c>
      <c r="H49" s="211"/>
      <c r="I49" s="290"/>
      <c r="J49" s="218" t="s">
        <v>532</v>
      </c>
      <c r="K49" s="219">
        <v>0.25221286896202899</v>
      </c>
      <c r="L49" s="220">
        <v>0.4377145709255974</v>
      </c>
      <c r="M49" s="220">
        <v>7.9342830898210703E-2</v>
      </c>
      <c r="N49" s="220">
        <v>3.5032168542407163E-2</v>
      </c>
      <c r="O49" s="222">
        <v>8.7792412479933774E-2</v>
      </c>
      <c r="P49" s="211"/>
      <c r="Q49" s="275"/>
      <c r="R49" s="199" t="s">
        <v>532</v>
      </c>
      <c r="S49" s="236">
        <v>8.8820383779206133E-2</v>
      </c>
      <c r="T49" s="201">
        <v>8.6778665711766359E-2</v>
      </c>
      <c r="U49" s="203">
        <v>8.7792393901899926E-2</v>
      </c>
      <c r="V49" s="192"/>
    </row>
    <row r="50" spans="1:22">
      <c r="A50" s="290"/>
      <c r="B50" s="218" t="s">
        <v>533</v>
      </c>
      <c r="C50" s="219">
        <v>0.21716825029805989</v>
      </c>
      <c r="D50" s="220">
        <v>0.29315868637065717</v>
      </c>
      <c r="E50" s="220">
        <v>0.7079619572906336</v>
      </c>
      <c r="F50" s="220">
        <v>0.25696426387155835</v>
      </c>
      <c r="G50" s="222">
        <v>0.39842648619160054</v>
      </c>
      <c r="H50" s="211"/>
      <c r="I50" s="290"/>
      <c r="J50" s="218" t="s">
        <v>533</v>
      </c>
      <c r="K50" s="219">
        <v>0.21716825029805989</v>
      </c>
      <c r="L50" s="220">
        <v>0.29315868637065717</v>
      </c>
      <c r="M50" s="220">
        <v>0.7079619572906336</v>
      </c>
      <c r="N50" s="220">
        <v>0.25696426387155835</v>
      </c>
      <c r="O50" s="222">
        <v>0.39842648619160054</v>
      </c>
      <c r="P50" s="211"/>
      <c r="Q50" s="275"/>
      <c r="R50" s="199" t="s">
        <v>533</v>
      </c>
      <c r="S50" s="236">
        <v>0.38795003360614622</v>
      </c>
      <c r="T50" s="201">
        <v>0.40875742758602718</v>
      </c>
      <c r="U50" s="203">
        <v>0.39842640187929457</v>
      </c>
      <c r="V50" s="192"/>
    </row>
    <row r="51" spans="1:22">
      <c r="A51" s="290"/>
      <c r="B51" s="218" t="s">
        <v>534</v>
      </c>
      <c r="C51" s="219">
        <v>0.22995772968676614</v>
      </c>
      <c r="D51" s="220">
        <v>0.11537985939210806</v>
      </c>
      <c r="E51" s="220">
        <v>0.19762208911920814</v>
      </c>
      <c r="F51" s="220">
        <v>0.69818022443268646</v>
      </c>
      <c r="G51" s="222">
        <v>0.48709815172754711</v>
      </c>
      <c r="H51" s="211"/>
      <c r="I51" s="290"/>
      <c r="J51" s="218" t="s">
        <v>534</v>
      </c>
      <c r="K51" s="219">
        <v>0.22995772968676614</v>
      </c>
      <c r="L51" s="220">
        <v>0.11537985939210806</v>
      </c>
      <c r="M51" s="220">
        <v>0.19762208911920814</v>
      </c>
      <c r="N51" s="220">
        <v>0.69818022443268646</v>
      </c>
      <c r="O51" s="222">
        <v>0.48709815172754711</v>
      </c>
      <c r="P51" s="211"/>
      <c r="Q51" s="275"/>
      <c r="R51" s="199" t="s">
        <v>534</v>
      </c>
      <c r="S51" s="236">
        <v>0.49573519464927074</v>
      </c>
      <c r="T51" s="201">
        <v>0.47858030871186807</v>
      </c>
      <c r="U51" s="203">
        <v>0.48709783703793991</v>
      </c>
      <c r="V51" s="192"/>
    </row>
    <row r="52" spans="1:22">
      <c r="A52" s="291" t="s">
        <v>241</v>
      </c>
      <c r="B52" s="291"/>
      <c r="C52" s="223">
        <v>1</v>
      </c>
      <c r="D52" s="224">
        <v>1</v>
      </c>
      <c r="E52" s="224">
        <v>1</v>
      </c>
      <c r="F52" s="224">
        <v>1</v>
      </c>
      <c r="G52" s="225">
        <v>1</v>
      </c>
      <c r="H52" s="211"/>
      <c r="I52" s="291" t="s">
        <v>241</v>
      </c>
      <c r="J52" s="291"/>
      <c r="K52" s="223">
        <v>1</v>
      </c>
      <c r="L52" s="224">
        <v>1</v>
      </c>
      <c r="M52" s="224">
        <v>1</v>
      </c>
      <c r="N52" s="224">
        <v>1</v>
      </c>
      <c r="O52" s="225">
        <v>1</v>
      </c>
      <c r="P52" s="211"/>
      <c r="Q52" s="276" t="s">
        <v>241</v>
      </c>
      <c r="R52" s="276"/>
      <c r="S52" s="204">
        <v>1</v>
      </c>
      <c r="T52" s="205">
        <v>1</v>
      </c>
      <c r="U52" s="206">
        <v>1</v>
      </c>
      <c r="V52" s="192"/>
    </row>
    <row r="54" spans="1:22">
      <c r="A54" s="280" t="s">
        <v>714</v>
      </c>
      <c r="B54" s="280"/>
      <c r="C54" s="280"/>
      <c r="D54" s="280"/>
      <c r="E54" s="280"/>
      <c r="F54" s="280"/>
      <c r="G54" s="280"/>
      <c r="H54" s="211"/>
    </row>
    <row r="55" spans="1:22">
      <c r="A55" s="281" t="s">
        <v>684</v>
      </c>
      <c r="B55" s="282"/>
      <c r="C55" s="282"/>
      <c r="D55" s="282"/>
      <c r="E55" s="282"/>
      <c r="F55" s="282"/>
      <c r="G55" s="282"/>
      <c r="H55" s="211"/>
    </row>
    <row r="56" spans="1:22">
      <c r="A56" s="283" t="s">
        <v>252</v>
      </c>
      <c r="B56" s="283"/>
      <c r="C56" s="285" t="s">
        <v>685</v>
      </c>
      <c r="D56" s="286"/>
      <c r="E56" s="286"/>
      <c r="F56" s="286"/>
      <c r="G56" s="287" t="s">
        <v>241</v>
      </c>
      <c r="H56" s="211"/>
    </row>
    <row r="57" spans="1:22">
      <c r="A57" s="284"/>
      <c r="B57" s="284"/>
      <c r="C57" s="212" t="s">
        <v>245</v>
      </c>
      <c r="D57" s="213" t="s">
        <v>21</v>
      </c>
      <c r="E57" s="213" t="s">
        <v>22</v>
      </c>
      <c r="F57" s="213" t="s">
        <v>23</v>
      </c>
      <c r="G57" s="288"/>
      <c r="H57" s="211"/>
    </row>
    <row r="58" spans="1:22">
      <c r="A58" s="289" t="s">
        <v>715</v>
      </c>
      <c r="B58" s="214" t="s">
        <v>529</v>
      </c>
      <c r="C58" s="227"/>
      <c r="D58" s="228"/>
      <c r="E58" s="228"/>
      <c r="F58" s="216">
        <v>3.6774237492675998E-3</v>
      </c>
      <c r="G58" s="217">
        <v>2.1821553778427856E-3</v>
      </c>
      <c r="H58" s="211"/>
    </row>
    <row r="59" spans="1:22">
      <c r="A59" s="290"/>
      <c r="B59" s="218" t="s">
        <v>530</v>
      </c>
      <c r="C59" s="229"/>
      <c r="D59" s="220">
        <v>8.2887424008057847E-2</v>
      </c>
      <c r="E59" s="220">
        <v>3.5631396208289424E-3</v>
      </c>
      <c r="F59" s="220">
        <v>4.1552891317364312E-3</v>
      </c>
      <c r="G59" s="222">
        <v>1.1359820111846044E-2</v>
      </c>
      <c r="H59" s="211"/>
    </row>
    <row r="60" spans="1:22">
      <c r="A60" s="290"/>
      <c r="B60" s="218" t="s">
        <v>531</v>
      </c>
      <c r="C60" s="219">
        <v>0.18031720799161818</v>
      </c>
      <c r="D60" s="220">
        <v>0.11241186733335731</v>
      </c>
      <c r="E60" s="220">
        <v>1.0656292637075286E-2</v>
      </c>
      <c r="F60" s="220">
        <v>2.7602075076930978E-3</v>
      </c>
      <c r="G60" s="222">
        <v>1.6542015907811129E-2</v>
      </c>
      <c r="H60" s="211"/>
    </row>
    <row r="61" spans="1:22">
      <c r="A61" s="290"/>
      <c r="B61" s="218" t="s">
        <v>532</v>
      </c>
      <c r="C61" s="219">
        <v>0.12034394306152679</v>
      </c>
      <c r="D61" s="220">
        <v>0.27020531314076046</v>
      </c>
      <c r="E61" s="220">
        <v>6.6362871574454987E-2</v>
      </c>
      <c r="F61" s="220">
        <v>1.735043615914629E-2</v>
      </c>
      <c r="G61" s="222">
        <v>5.678153666315177E-2</v>
      </c>
      <c r="H61" s="211"/>
    </row>
    <row r="62" spans="1:22">
      <c r="A62" s="290"/>
      <c r="B62" s="218" t="s">
        <v>533</v>
      </c>
      <c r="C62" s="219">
        <v>0.28910003974132015</v>
      </c>
      <c r="D62" s="220">
        <v>0.27078761825964964</v>
      </c>
      <c r="E62" s="220">
        <v>0.50169806411718953</v>
      </c>
      <c r="F62" s="220">
        <v>0.14766040318286874</v>
      </c>
      <c r="G62" s="222">
        <v>0.26863576986894583</v>
      </c>
      <c r="H62" s="211"/>
    </row>
    <row r="63" spans="1:22">
      <c r="A63" s="290"/>
      <c r="B63" s="218" t="s">
        <v>534</v>
      </c>
      <c r="C63" s="219">
        <v>0.4102388092055349</v>
      </c>
      <c r="D63" s="220">
        <v>0.26370777725817474</v>
      </c>
      <c r="E63" s="220">
        <v>0.41771963205045126</v>
      </c>
      <c r="F63" s="220">
        <v>0.82439624026928782</v>
      </c>
      <c r="G63" s="222">
        <v>0.6444987020704025</v>
      </c>
      <c r="H63" s="211"/>
    </row>
    <row r="64" spans="1:22">
      <c r="A64" s="291" t="s">
        <v>241</v>
      </c>
      <c r="B64" s="291"/>
      <c r="C64" s="223">
        <v>1</v>
      </c>
      <c r="D64" s="224">
        <v>1</v>
      </c>
      <c r="E64" s="224">
        <v>1</v>
      </c>
      <c r="F64" s="224">
        <v>1</v>
      </c>
      <c r="G64" s="225">
        <v>1</v>
      </c>
      <c r="H64" s="211"/>
    </row>
    <row r="66" spans="1:8">
      <c r="A66" s="280" t="s">
        <v>716</v>
      </c>
      <c r="B66" s="280"/>
      <c r="C66" s="280"/>
      <c r="D66" s="280"/>
      <c r="E66" s="280"/>
      <c r="F66" s="280"/>
      <c r="G66" s="280"/>
      <c r="H66" s="211"/>
    </row>
    <row r="67" spans="1:8">
      <c r="A67" s="281" t="s">
        <v>684</v>
      </c>
      <c r="B67" s="282"/>
      <c r="C67" s="282"/>
      <c r="D67" s="282"/>
      <c r="E67" s="282"/>
      <c r="F67" s="282"/>
      <c r="G67" s="282"/>
      <c r="H67" s="211"/>
    </row>
    <row r="68" spans="1:8">
      <c r="A68" s="283" t="s">
        <v>252</v>
      </c>
      <c r="B68" s="283"/>
      <c r="C68" s="285" t="s">
        <v>685</v>
      </c>
      <c r="D68" s="286"/>
      <c r="E68" s="286"/>
      <c r="F68" s="286"/>
      <c r="G68" s="287" t="s">
        <v>241</v>
      </c>
      <c r="H68" s="211"/>
    </row>
    <row r="69" spans="1:8">
      <c r="A69" s="284"/>
      <c r="B69" s="284"/>
      <c r="C69" s="212" t="s">
        <v>245</v>
      </c>
      <c r="D69" s="213" t="s">
        <v>21</v>
      </c>
      <c r="E69" s="213" t="s">
        <v>22</v>
      </c>
      <c r="F69" s="213" t="s">
        <v>23</v>
      </c>
      <c r="G69" s="288"/>
      <c r="H69" s="211"/>
    </row>
    <row r="70" spans="1:8">
      <c r="A70" s="289" t="s">
        <v>717</v>
      </c>
      <c r="B70" s="214" t="s">
        <v>529</v>
      </c>
      <c r="C70" s="227"/>
      <c r="D70" s="228"/>
      <c r="E70" s="216">
        <v>9.2477379273886938E-4</v>
      </c>
      <c r="F70" s="216">
        <v>1.7916385683010496E-3</v>
      </c>
      <c r="G70" s="217">
        <v>1.3467061565040151E-3</v>
      </c>
      <c r="H70" s="211"/>
    </row>
    <row r="71" spans="1:8">
      <c r="A71" s="290"/>
      <c r="B71" s="218" t="s">
        <v>530</v>
      </c>
      <c r="C71" s="229"/>
      <c r="D71" s="220">
        <v>8.8652019856829384E-2</v>
      </c>
      <c r="E71" s="220">
        <v>5.7660336106964581E-3</v>
      </c>
      <c r="F71" s="220">
        <v>2.4331906750633082E-3</v>
      </c>
      <c r="G71" s="222">
        <v>1.1555983108191038E-2</v>
      </c>
      <c r="H71" s="211"/>
    </row>
    <row r="72" spans="1:8">
      <c r="A72" s="290"/>
      <c r="B72" s="218" t="s">
        <v>531</v>
      </c>
      <c r="C72" s="219">
        <v>0.31221098265895952</v>
      </c>
      <c r="D72" s="220">
        <v>9.5133817763228892E-2</v>
      </c>
      <c r="E72" s="220">
        <v>1.4307078729305598E-2</v>
      </c>
      <c r="F72" s="220">
        <v>1.3303201662400945E-2</v>
      </c>
      <c r="G72" s="222">
        <v>2.3063930028838643E-2</v>
      </c>
      <c r="H72" s="211"/>
    </row>
    <row r="73" spans="1:8">
      <c r="A73" s="290"/>
      <c r="B73" s="218" t="s">
        <v>532</v>
      </c>
      <c r="C73" s="219">
        <v>0.12033959537572254</v>
      </c>
      <c r="D73" s="220">
        <v>0.22682020936004893</v>
      </c>
      <c r="E73" s="220">
        <v>0.11933239613720606</v>
      </c>
      <c r="F73" s="220">
        <v>3.1156109705053642E-2</v>
      </c>
      <c r="G73" s="222">
        <v>7.7132150726129403E-2</v>
      </c>
      <c r="H73" s="211"/>
    </row>
    <row r="74" spans="1:8">
      <c r="A74" s="290"/>
      <c r="B74" s="218" t="s">
        <v>533</v>
      </c>
      <c r="C74" s="219">
        <v>0.28908959537572254</v>
      </c>
      <c r="D74" s="220">
        <v>0.3510063311629914</v>
      </c>
      <c r="E74" s="220">
        <v>0.55539291499051413</v>
      </c>
      <c r="F74" s="220">
        <v>0.22570259584321309</v>
      </c>
      <c r="G74" s="222">
        <v>0.33896005674618523</v>
      </c>
      <c r="H74" s="211"/>
    </row>
    <row r="75" spans="1:8">
      <c r="A75" s="290"/>
      <c r="B75" s="218" t="s">
        <v>534</v>
      </c>
      <c r="C75" s="219">
        <v>0.27835982658959535</v>
      </c>
      <c r="D75" s="220">
        <v>0.23838762185690132</v>
      </c>
      <c r="E75" s="220">
        <v>0.30427680273953883</v>
      </c>
      <c r="F75" s="220">
        <v>0.725613263545968</v>
      </c>
      <c r="G75" s="222">
        <v>0.5479411732341517</v>
      </c>
      <c r="H75" s="211"/>
    </row>
    <row r="76" spans="1:8">
      <c r="A76" s="291" t="s">
        <v>241</v>
      </c>
      <c r="B76" s="291"/>
      <c r="C76" s="223">
        <v>1</v>
      </c>
      <c r="D76" s="224">
        <v>1</v>
      </c>
      <c r="E76" s="224">
        <v>1</v>
      </c>
      <c r="F76" s="224">
        <v>1</v>
      </c>
      <c r="G76" s="225">
        <v>1</v>
      </c>
      <c r="H76" s="211"/>
    </row>
    <row r="78" spans="1:8">
      <c r="A78" s="280" t="s">
        <v>718</v>
      </c>
      <c r="B78" s="280"/>
      <c r="C78" s="280"/>
      <c r="D78" s="280"/>
      <c r="E78" s="280"/>
      <c r="F78" s="280"/>
      <c r="G78" s="280"/>
      <c r="H78" s="211"/>
    </row>
    <row r="79" spans="1:8">
      <c r="A79" s="281" t="s">
        <v>684</v>
      </c>
      <c r="B79" s="282"/>
      <c r="C79" s="282"/>
      <c r="D79" s="282"/>
      <c r="E79" s="282"/>
      <c r="F79" s="282"/>
      <c r="G79" s="282"/>
      <c r="H79" s="211"/>
    </row>
    <row r="80" spans="1:8">
      <c r="A80" s="283" t="s">
        <v>252</v>
      </c>
      <c r="B80" s="283"/>
      <c r="C80" s="285" t="s">
        <v>685</v>
      </c>
      <c r="D80" s="286"/>
      <c r="E80" s="286"/>
      <c r="F80" s="286"/>
      <c r="G80" s="287" t="s">
        <v>241</v>
      </c>
      <c r="H80" s="211"/>
    </row>
    <row r="81" spans="1:8">
      <c r="A81" s="284"/>
      <c r="B81" s="284"/>
      <c r="C81" s="212" t="s">
        <v>245</v>
      </c>
      <c r="D81" s="213" t="s">
        <v>21</v>
      </c>
      <c r="E81" s="213" t="s">
        <v>22</v>
      </c>
      <c r="F81" s="213" t="s">
        <v>23</v>
      </c>
      <c r="G81" s="288"/>
      <c r="H81" s="211"/>
    </row>
    <row r="82" spans="1:8">
      <c r="A82" s="289" t="s">
        <v>719</v>
      </c>
      <c r="B82" s="214" t="s">
        <v>529</v>
      </c>
      <c r="C82" s="227"/>
      <c r="D82" s="228"/>
      <c r="E82" s="216">
        <v>9.4823820240537806E-4</v>
      </c>
      <c r="F82" s="216">
        <v>6.1633957839420054E-3</v>
      </c>
      <c r="G82" s="217">
        <v>3.9480684154103544E-3</v>
      </c>
      <c r="H82" s="211"/>
    </row>
    <row r="83" spans="1:8">
      <c r="A83" s="290"/>
      <c r="B83" s="218" t="s">
        <v>530</v>
      </c>
      <c r="C83" s="229"/>
      <c r="D83" s="220">
        <v>3.3737648526816329E-2</v>
      </c>
      <c r="E83" s="220">
        <v>5.1193820854753234E-3</v>
      </c>
      <c r="F83" s="220">
        <v>3.4456246059392263E-3</v>
      </c>
      <c r="G83" s="222">
        <v>6.7898227569736088E-3</v>
      </c>
      <c r="H83" s="211"/>
    </row>
    <row r="84" spans="1:8">
      <c r="A84" s="290"/>
      <c r="B84" s="218" t="s">
        <v>531</v>
      </c>
      <c r="C84" s="219">
        <v>0.18032372281234191</v>
      </c>
      <c r="D84" s="220">
        <v>3.8641141225535934E-2</v>
      </c>
      <c r="E84" s="220">
        <v>1.0861951286505271E-2</v>
      </c>
      <c r="F84" s="220">
        <v>5.2986017796569059E-3</v>
      </c>
      <c r="G84" s="222">
        <v>1.1167889297490564E-2</v>
      </c>
      <c r="H84" s="211"/>
    </row>
    <row r="85" spans="1:8">
      <c r="A85" s="290"/>
      <c r="B85" s="218" t="s">
        <v>532</v>
      </c>
      <c r="C85" s="219">
        <v>0.13187369029554158</v>
      </c>
      <c r="D85" s="220">
        <v>0.1821239475252088</v>
      </c>
      <c r="E85" s="220">
        <v>5.5931561218299758E-2</v>
      </c>
      <c r="F85" s="220">
        <v>2.4876468188418821E-2</v>
      </c>
      <c r="G85" s="222">
        <v>4.9826032746727297E-2</v>
      </c>
      <c r="H85" s="211"/>
    </row>
    <row r="86" spans="1:8">
      <c r="A86" s="290"/>
      <c r="B86" s="218" t="s">
        <v>533</v>
      </c>
      <c r="C86" s="219">
        <v>4.8413902738637188E-2</v>
      </c>
      <c r="D86" s="220">
        <v>0.32774036894229797</v>
      </c>
      <c r="E86" s="220">
        <v>0.38117036334638371</v>
      </c>
      <c r="F86" s="220">
        <v>0.13730753429933498</v>
      </c>
      <c r="G86" s="222">
        <v>0.2294861056855825</v>
      </c>
      <c r="H86" s="211"/>
    </row>
    <row r="87" spans="1:8">
      <c r="A87" s="290"/>
      <c r="B87" s="218" t="s">
        <v>534</v>
      </c>
      <c r="C87" s="219">
        <v>0.63938868415347927</v>
      </c>
      <c r="D87" s="220">
        <v>0.41775689378014103</v>
      </c>
      <c r="E87" s="220">
        <v>0.54596850386093054</v>
      </c>
      <c r="F87" s="220">
        <v>0.82290837534270811</v>
      </c>
      <c r="G87" s="222">
        <v>0.6987820810978157</v>
      </c>
      <c r="H87" s="211"/>
    </row>
    <row r="88" spans="1:8">
      <c r="A88" s="291" t="s">
        <v>241</v>
      </c>
      <c r="B88" s="291"/>
      <c r="C88" s="223">
        <v>1</v>
      </c>
      <c r="D88" s="224">
        <v>1</v>
      </c>
      <c r="E88" s="224">
        <v>1</v>
      </c>
      <c r="F88" s="224">
        <v>1</v>
      </c>
      <c r="G88" s="225">
        <v>1</v>
      </c>
      <c r="H88" s="211"/>
    </row>
    <row r="90" spans="1:8">
      <c r="A90" s="280" t="s">
        <v>720</v>
      </c>
      <c r="B90" s="280"/>
      <c r="C90" s="280"/>
      <c r="D90" s="280"/>
      <c r="E90" s="280"/>
      <c r="F90" s="280"/>
      <c r="G90" s="280"/>
      <c r="H90" s="211"/>
    </row>
    <row r="91" spans="1:8">
      <c r="A91" s="281" t="s">
        <v>684</v>
      </c>
      <c r="B91" s="282"/>
      <c r="C91" s="282"/>
      <c r="D91" s="282"/>
      <c r="E91" s="282"/>
      <c r="F91" s="282"/>
      <c r="G91" s="282"/>
      <c r="H91" s="211"/>
    </row>
    <row r="92" spans="1:8">
      <c r="A92" s="283" t="s">
        <v>252</v>
      </c>
      <c r="B92" s="283"/>
      <c r="C92" s="285" t="s">
        <v>685</v>
      </c>
      <c r="D92" s="286"/>
      <c r="E92" s="286"/>
      <c r="F92" s="286"/>
      <c r="G92" s="287" t="s">
        <v>241</v>
      </c>
      <c r="H92" s="211"/>
    </row>
    <row r="93" spans="1:8">
      <c r="A93" s="284"/>
      <c r="B93" s="284"/>
      <c r="C93" s="212" t="s">
        <v>245</v>
      </c>
      <c r="D93" s="213" t="s">
        <v>21</v>
      </c>
      <c r="E93" s="213" t="s">
        <v>22</v>
      </c>
      <c r="F93" s="213" t="s">
        <v>23</v>
      </c>
      <c r="G93" s="288"/>
      <c r="H93" s="211"/>
    </row>
    <row r="94" spans="1:8">
      <c r="A94" s="289" t="s">
        <v>721</v>
      </c>
      <c r="B94" s="214" t="s">
        <v>530</v>
      </c>
      <c r="C94" s="215">
        <v>0.25222198135703444</v>
      </c>
      <c r="D94" s="216">
        <v>0.12389806310914261</v>
      </c>
      <c r="E94" s="216">
        <v>4.003514142837622E-2</v>
      </c>
      <c r="F94" s="216">
        <v>2.3861530303262643E-2</v>
      </c>
      <c r="G94" s="217">
        <v>3.9574005597593706E-2</v>
      </c>
      <c r="H94" s="211"/>
    </row>
    <row r="95" spans="1:8">
      <c r="A95" s="290"/>
      <c r="B95" s="218" t="s">
        <v>531</v>
      </c>
      <c r="C95" s="219">
        <v>5.9975431750849052E-2</v>
      </c>
      <c r="D95" s="220">
        <v>0.21671594140989467</v>
      </c>
      <c r="E95" s="220">
        <v>5.7126905276873322E-2</v>
      </c>
      <c r="F95" s="220">
        <v>2.5115035392350656E-2</v>
      </c>
      <c r="G95" s="222">
        <v>5.3168887265580132E-2</v>
      </c>
      <c r="H95" s="211"/>
    </row>
    <row r="96" spans="1:8">
      <c r="A96" s="290"/>
      <c r="B96" s="218" t="s">
        <v>532</v>
      </c>
      <c r="C96" s="219">
        <v>0.40942264614495266</v>
      </c>
      <c r="D96" s="220">
        <v>0.35802691187877289</v>
      </c>
      <c r="E96" s="220">
        <v>0.26421219570435378</v>
      </c>
      <c r="F96" s="220">
        <v>0.13595377116025359</v>
      </c>
      <c r="G96" s="222">
        <v>0.19778517107450014</v>
      </c>
      <c r="H96" s="211"/>
    </row>
    <row r="97" spans="1:8">
      <c r="A97" s="290"/>
      <c r="B97" s="218" t="s">
        <v>533</v>
      </c>
      <c r="C97" s="219">
        <v>0.1084254642676494</v>
      </c>
      <c r="D97" s="220">
        <v>0.21578290634801087</v>
      </c>
      <c r="E97" s="220">
        <v>0.53130637500845412</v>
      </c>
      <c r="F97" s="220">
        <v>0.43293498142209169</v>
      </c>
      <c r="G97" s="222">
        <v>0.44075887051004303</v>
      </c>
      <c r="H97" s="211"/>
    </row>
    <row r="98" spans="1:8">
      <c r="A98" s="290"/>
      <c r="B98" s="218" t="s">
        <v>534</v>
      </c>
      <c r="C98" s="219">
        <v>0.16995447647951439</v>
      </c>
      <c r="D98" s="220">
        <v>8.5576177254178987E-2</v>
      </c>
      <c r="E98" s="220">
        <v>0.1073193825819426</v>
      </c>
      <c r="F98" s="220">
        <v>0.3821346817220414</v>
      </c>
      <c r="G98" s="222">
        <v>0.26871306555228308</v>
      </c>
      <c r="H98" s="211"/>
    </row>
    <row r="99" spans="1:8">
      <c r="A99" s="291" t="s">
        <v>241</v>
      </c>
      <c r="B99" s="291"/>
      <c r="C99" s="223">
        <v>1</v>
      </c>
      <c r="D99" s="224">
        <v>1</v>
      </c>
      <c r="E99" s="224">
        <v>1</v>
      </c>
      <c r="F99" s="224">
        <v>1</v>
      </c>
      <c r="G99" s="225">
        <v>1</v>
      </c>
      <c r="H99" s="211"/>
    </row>
    <row r="101" spans="1:8">
      <c r="A101" s="280" t="s">
        <v>722</v>
      </c>
      <c r="B101" s="280"/>
      <c r="C101" s="280"/>
      <c r="D101" s="280"/>
      <c r="E101" s="280"/>
      <c r="F101" s="280"/>
      <c r="G101" s="280"/>
      <c r="H101" s="211"/>
    </row>
    <row r="102" spans="1:8">
      <c r="A102" s="281" t="s">
        <v>684</v>
      </c>
      <c r="B102" s="282"/>
      <c r="C102" s="282"/>
      <c r="D102" s="282"/>
      <c r="E102" s="282"/>
      <c r="F102" s="282"/>
      <c r="G102" s="282"/>
      <c r="H102" s="211"/>
    </row>
    <row r="103" spans="1:8">
      <c r="A103" s="283" t="s">
        <v>252</v>
      </c>
      <c r="B103" s="283"/>
      <c r="C103" s="285" t="s">
        <v>685</v>
      </c>
      <c r="D103" s="286"/>
      <c r="E103" s="286"/>
      <c r="F103" s="286"/>
      <c r="G103" s="287" t="s">
        <v>241</v>
      </c>
      <c r="H103" s="211"/>
    </row>
    <row r="104" spans="1:8">
      <c r="A104" s="284"/>
      <c r="B104" s="284"/>
      <c r="C104" s="212" t="s">
        <v>245</v>
      </c>
      <c r="D104" s="213" t="s">
        <v>21</v>
      </c>
      <c r="E104" s="213" t="s">
        <v>22</v>
      </c>
      <c r="F104" s="213" t="s">
        <v>23</v>
      </c>
      <c r="G104" s="288"/>
      <c r="H104" s="211"/>
    </row>
    <row r="105" spans="1:8">
      <c r="A105" s="289" t="s">
        <v>723</v>
      </c>
      <c r="B105" s="214" t="s">
        <v>529</v>
      </c>
      <c r="C105" s="227"/>
      <c r="D105" s="228"/>
      <c r="E105" s="216">
        <v>9.2477379273886938E-4</v>
      </c>
      <c r="F105" s="216">
        <v>1.6621875686485962E-3</v>
      </c>
      <c r="G105" s="217">
        <v>1.2698911165180649E-3</v>
      </c>
      <c r="H105" s="211"/>
    </row>
    <row r="106" spans="1:8">
      <c r="A106" s="290"/>
      <c r="B106" s="218" t="s">
        <v>530</v>
      </c>
      <c r="C106" s="219">
        <v>0.12034394306152679</v>
      </c>
      <c r="D106" s="220">
        <v>7.5944728227634081E-2</v>
      </c>
      <c r="E106" s="220">
        <v>2.283570151338541E-2</v>
      </c>
      <c r="F106" s="220">
        <v>1.8326500569159271E-2</v>
      </c>
      <c r="G106" s="222">
        <v>2.5729843520465753E-2</v>
      </c>
      <c r="H106" s="211"/>
    </row>
    <row r="107" spans="1:8">
      <c r="A107" s="290"/>
      <c r="B107" s="218" t="s">
        <v>531</v>
      </c>
      <c r="C107" s="219">
        <v>5.9973264930091405E-2</v>
      </c>
      <c r="D107" s="220">
        <v>7.3078168279434516E-2</v>
      </c>
      <c r="E107" s="220">
        <v>3.2961284414179955E-2</v>
      </c>
      <c r="F107" s="220">
        <v>1.5850871712356319E-2</v>
      </c>
      <c r="G107" s="222">
        <v>2.6742201311071058E-2</v>
      </c>
      <c r="H107" s="211"/>
    </row>
    <row r="108" spans="1:8">
      <c r="A108" s="290"/>
      <c r="B108" s="218" t="s">
        <v>532</v>
      </c>
      <c r="C108" s="219">
        <v>0.24065175765020413</v>
      </c>
      <c r="D108" s="220">
        <v>0.19980035253066655</v>
      </c>
      <c r="E108" s="220">
        <v>0.10388936392816302</v>
      </c>
      <c r="F108" s="220">
        <v>5.2541674155604436E-2</v>
      </c>
      <c r="G108" s="222">
        <v>8.3248441150989866E-2</v>
      </c>
      <c r="H108" s="211"/>
    </row>
    <row r="109" spans="1:8">
      <c r="A109" s="290"/>
      <c r="B109" s="218" t="s">
        <v>533</v>
      </c>
      <c r="C109" s="219">
        <v>0.26680877199320785</v>
      </c>
      <c r="D109" s="220">
        <v>0.39318410734199072</v>
      </c>
      <c r="E109" s="220">
        <v>0.46505769829324023</v>
      </c>
      <c r="F109" s="220">
        <v>0.29749448671533762</v>
      </c>
      <c r="G109" s="222">
        <v>0.35770088128454319</v>
      </c>
      <c r="H109" s="211"/>
    </row>
    <row r="110" spans="1:8">
      <c r="A110" s="290"/>
      <c r="B110" s="218" t="s">
        <v>534</v>
      </c>
      <c r="C110" s="219">
        <v>0.31222226236496986</v>
      </c>
      <c r="D110" s="220">
        <v>0.25799264362027413</v>
      </c>
      <c r="E110" s="220">
        <v>0.37433117805829247</v>
      </c>
      <c r="F110" s="220">
        <v>0.61412427927889379</v>
      </c>
      <c r="G110" s="222">
        <v>0.50530874161641204</v>
      </c>
      <c r="H110" s="211"/>
    </row>
    <row r="111" spans="1:8">
      <c r="A111" s="291" t="s">
        <v>241</v>
      </c>
      <c r="B111" s="291"/>
      <c r="C111" s="223">
        <v>1</v>
      </c>
      <c r="D111" s="224">
        <v>1</v>
      </c>
      <c r="E111" s="224">
        <v>1</v>
      </c>
      <c r="F111" s="224">
        <v>1</v>
      </c>
      <c r="G111" s="225">
        <v>1</v>
      </c>
      <c r="H111" s="211"/>
    </row>
    <row r="113" spans="1:8">
      <c r="A113" s="280" t="s">
        <v>724</v>
      </c>
      <c r="B113" s="280"/>
      <c r="C113" s="280"/>
      <c r="D113" s="280"/>
      <c r="E113" s="280"/>
      <c r="F113" s="280"/>
      <c r="G113" s="280"/>
      <c r="H113" s="211"/>
    </row>
    <row r="114" spans="1:8">
      <c r="A114" s="281" t="s">
        <v>684</v>
      </c>
      <c r="B114" s="282"/>
      <c r="C114" s="282"/>
      <c r="D114" s="282"/>
      <c r="E114" s="282"/>
      <c r="F114" s="282"/>
      <c r="G114" s="282"/>
      <c r="H114" s="211"/>
    </row>
    <row r="115" spans="1:8">
      <c r="A115" s="283" t="s">
        <v>252</v>
      </c>
      <c r="B115" s="283"/>
      <c r="C115" s="285" t="s">
        <v>685</v>
      </c>
      <c r="D115" s="286"/>
      <c r="E115" s="286"/>
      <c r="F115" s="286"/>
      <c r="G115" s="287" t="s">
        <v>241</v>
      </c>
      <c r="H115" s="211"/>
    </row>
    <row r="116" spans="1:8">
      <c r="A116" s="284"/>
      <c r="B116" s="284"/>
      <c r="C116" s="212" t="s">
        <v>245</v>
      </c>
      <c r="D116" s="213" t="s">
        <v>21</v>
      </c>
      <c r="E116" s="213" t="s">
        <v>22</v>
      </c>
      <c r="F116" s="213" t="s">
        <v>23</v>
      </c>
      <c r="G116" s="288"/>
      <c r="H116" s="211"/>
    </row>
    <row r="117" spans="1:8">
      <c r="A117" s="289" t="s">
        <v>725</v>
      </c>
      <c r="B117" s="214" t="s">
        <v>529</v>
      </c>
      <c r="C117" s="215">
        <v>4.8413902738637188E-2</v>
      </c>
      <c r="D117" s="228"/>
      <c r="E117" s="216">
        <v>2.2988220176217715E-3</v>
      </c>
      <c r="F117" s="216">
        <v>5.8488603976411986E-3</v>
      </c>
      <c r="G117" s="217">
        <v>4.4591144154755308E-3</v>
      </c>
      <c r="H117" s="211"/>
    </row>
    <row r="118" spans="1:8">
      <c r="A118" s="290"/>
      <c r="B118" s="218" t="s">
        <v>530</v>
      </c>
      <c r="C118" s="219">
        <v>5.9975431750849052E-2</v>
      </c>
      <c r="D118" s="220">
        <v>8.7619861281293204E-2</v>
      </c>
      <c r="E118" s="220">
        <v>2.2158684281537028E-2</v>
      </c>
      <c r="F118" s="220">
        <v>2.208808702573627E-2</v>
      </c>
      <c r="G118" s="222">
        <v>2.8499649356843852E-2</v>
      </c>
      <c r="H118" s="211"/>
    </row>
    <row r="119" spans="1:8">
      <c r="A119" s="290"/>
      <c r="B119" s="218" t="s">
        <v>531</v>
      </c>
      <c r="C119" s="219">
        <v>0.25222198135703444</v>
      </c>
      <c r="D119" s="220">
        <v>7.0472250637948666E-2</v>
      </c>
      <c r="E119" s="220">
        <v>4.0255955301679844E-2</v>
      </c>
      <c r="F119" s="220">
        <v>3.2262700525224168E-2</v>
      </c>
      <c r="G119" s="222">
        <v>3.9598341121406332E-2</v>
      </c>
      <c r="H119" s="211"/>
    </row>
    <row r="120" spans="1:8">
      <c r="A120" s="290"/>
      <c r="B120" s="218" t="s">
        <v>532</v>
      </c>
      <c r="C120" s="219">
        <v>0.24066045234482261</v>
      </c>
      <c r="D120" s="220">
        <v>0.30703598367750712</v>
      </c>
      <c r="E120" s="220">
        <v>0.15480161186691815</v>
      </c>
      <c r="F120" s="220">
        <v>7.7317933224351459E-2</v>
      </c>
      <c r="G120" s="222">
        <v>0.12365493327622597</v>
      </c>
      <c r="H120" s="211"/>
    </row>
    <row r="121" spans="1:8">
      <c r="A121" s="290"/>
      <c r="B121" s="218" t="s">
        <v>533</v>
      </c>
      <c r="C121" s="219">
        <v>0.12034829106149286</v>
      </c>
      <c r="D121" s="220">
        <v>0.29414436188270737</v>
      </c>
      <c r="E121" s="220">
        <v>0.48264772398676881</v>
      </c>
      <c r="F121" s="220">
        <v>0.33364679887138143</v>
      </c>
      <c r="G121" s="222">
        <v>0.37436732928418431</v>
      </c>
      <c r="H121" s="211"/>
    </row>
    <row r="122" spans="1:8">
      <c r="A122" s="290"/>
      <c r="B122" s="218" t="s">
        <v>534</v>
      </c>
      <c r="C122" s="219">
        <v>0.27837994074716382</v>
      </c>
      <c r="D122" s="220">
        <v>0.24072754252054362</v>
      </c>
      <c r="E122" s="220">
        <v>0.29783720254547436</v>
      </c>
      <c r="F122" s="220">
        <v>0.52883561995566553</v>
      </c>
      <c r="G122" s="222">
        <v>0.42942063254586399</v>
      </c>
      <c r="H122" s="211"/>
    </row>
    <row r="123" spans="1:8">
      <c r="A123" s="291" t="s">
        <v>241</v>
      </c>
      <c r="B123" s="291"/>
      <c r="C123" s="223">
        <v>1</v>
      </c>
      <c r="D123" s="224">
        <v>1</v>
      </c>
      <c r="E123" s="224">
        <v>1</v>
      </c>
      <c r="F123" s="224">
        <v>1</v>
      </c>
      <c r="G123" s="225">
        <v>1</v>
      </c>
      <c r="H123" s="211"/>
    </row>
    <row r="125" spans="1:8">
      <c r="A125" s="280" t="s">
        <v>726</v>
      </c>
      <c r="B125" s="280"/>
      <c r="C125" s="280"/>
      <c r="D125" s="280"/>
      <c r="E125" s="280"/>
      <c r="F125" s="280"/>
      <c r="G125" s="280"/>
      <c r="H125" s="211"/>
    </row>
    <row r="126" spans="1:8">
      <c r="A126" s="281" t="s">
        <v>684</v>
      </c>
      <c r="B126" s="282"/>
      <c r="C126" s="282"/>
      <c r="D126" s="282"/>
      <c r="E126" s="282"/>
      <c r="F126" s="282"/>
      <c r="G126" s="282"/>
      <c r="H126" s="211"/>
    </row>
    <row r="127" spans="1:8">
      <c r="A127" s="283" t="s">
        <v>252</v>
      </c>
      <c r="B127" s="283"/>
      <c r="C127" s="285" t="s">
        <v>685</v>
      </c>
      <c r="D127" s="286"/>
      <c r="E127" s="286"/>
      <c r="F127" s="286"/>
      <c r="G127" s="287" t="s">
        <v>241</v>
      </c>
      <c r="H127" s="211"/>
    </row>
    <row r="128" spans="1:8">
      <c r="A128" s="284"/>
      <c r="B128" s="284"/>
      <c r="C128" s="212" t="s">
        <v>245</v>
      </c>
      <c r="D128" s="213" t="s">
        <v>21</v>
      </c>
      <c r="E128" s="213" t="s">
        <v>22</v>
      </c>
      <c r="F128" s="213" t="s">
        <v>23</v>
      </c>
      <c r="G128" s="288"/>
      <c r="H128" s="211"/>
    </row>
    <row r="129" spans="1:8">
      <c r="A129" s="289" t="s">
        <v>727</v>
      </c>
      <c r="B129" s="214" t="s">
        <v>529</v>
      </c>
      <c r="C129" s="215">
        <v>4.8412153618266555E-2</v>
      </c>
      <c r="D129" s="216">
        <v>2.098097053850858E-2</v>
      </c>
      <c r="E129" s="216">
        <v>1.0985484502102481E-2</v>
      </c>
      <c r="F129" s="216">
        <v>1.339699165910938E-2</v>
      </c>
      <c r="G129" s="217">
        <v>1.357646844222843E-2</v>
      </c>
      <c r="H129" s="211"/>
    </row>
    <row r="130" spans="1:8">
      <c r="A130" s="290"/>
      <c r="B130" s="218" t="s">
        <v>530</v>
      </c>
      <c r="C130" s="229"/>
      <c r="D130" s="220">
        <v>0.10767473650131301</v>
      </c>
      <c r="E130" s="220">
        <v>4.9244894593040864E-2</v>
      </c>
      <c r="F130" s="220">
        <v>4.2374534482445048E-2</v>
      </c>
      <c r="G130" s="222">
        <v>5.0379179122748988E-2</v>
      </c>
      <c r="H130" s="211"/>
    </row>
    <row r="131" spans="1:8">
      <c r="A131" s="290"/>
      <c r="B131" s="218" t="s">
        <v>531</v>
      </c>
      <c r="C131" s="219">
        <v>0.300661151053145</v>
      </c>
      <c r="D131" s="220">
        <v>9.6948181589265797E-2</v>
      </c>
      <c r="E131" s="220">
        <v>6.843326066267634E-2</v>
      </c>
      <c r="F131" s="220">
        <v>4.2656617704484479E-2</v>
      </c>
      <c r="G131" s="222">
        <v>5.7181697235252307E-2</v>
      </c>
      <c r="H131" s="211"/>
    </row>
    <row r="132" spans="1:8">
      <c r="A132" s="290"/>
      <c r="B132" s="218" t="s">
        <v>532</v>
      </c>
      <c r="C132" s="219">
        <v>0.12034394306152679</v>
      </c>
      <c r="D132" s="220">
        <v>0.20879123349760781</v>
      </c>
      <c r="E132" s="220">
        <v>0.14624400363560325</v>
      </c>
      <c r="F132" s="220">
        <v>0.10393714715079899</v>
      </c>
      <c r="G132" s="222">
        <v>0.12687481364812067</v>
      </c>
      <c r="H132" s="211"/>
    </row>
    <row r="133" spans="1:8">
      <c r="A133" s="290"/>
      <c r="B133" s="218" t="s">
        <v>533</v>
      </c>
      <c r="C133" s="219">
        <v>0.48094223057191371</v>
      </c>
      <c r="D133" s="220">
        <v>0.30696922551170908</v>
      </c>
      <c r="E133" s="220">
        <v>0.42971546642760572</v>
      </c>
      <c r="F133" s="220">
        <v>0.30873634205461431</v>
      </c>
      <c r="G133" s="222">
        <v>0.34667427627754593</v>
      </c>
      <c r="H133" s="211"/>
    </row>
    <row r="134" spans="1:8">
      <c r="A134" s="290"/>
      <c r="B134" s="218" t="s">
        <v>534</v>
      </c>
      <c r="C134" s="219">
        <v>4.9640521695147946E-2</v>
      </c>
      <c r="D134" s="220">
        <v>0.25863565236159575</v>
      </c>
      <c r="E134" s="220">
        <v>0.29537689017897134</v>
      </c>
      <c r="F134" s="220">
        <v>0.48889836694854777</v>
      </c>
      <c r="G134" s="222">
        <v>0.40531356527410367</v>
      </c>
      <c r="H134" s="211"/>
    </row>
    <row r="135" spans="1:8">
      <c r="A135" s="291" t="s">
        <v>241</v>
      </c>
      <c r="B135" s="291"/>
      <c r="C135" s="223">
        <v>1</v>
      </c>
      <c r="D135" s="224">
        <v>1</v>
      </c>
      <c r="E135" s="224">
        <v>1</v>
      </c>
      <c r="F135" s="224">
        <v>1</v>
      </c>
      <c r="G135" s="225">
        <v>1</v>
      </c>
      <c r="H135" s="211"/>
    </row>
    <row r="137" spans="1:8">
      <c r="A137" s="280" t="s">
        <v>728</v>
      </c>
      <c r="B137" s="280"/>
      <c r="C137" s="280"/>
      <c r="D137" s="280"/>
      <c r="E137" s="280"/>
      <c r="F137" s="280"/>
      <c r="G137" s="280"/>
      <c r="H137" s="211"/>
    </row>
    <row r="138" spans="1:8">
      <c r="A138" s="281" t="s">
        <v>684</v>
      </c>
      <c r="B138" s="282"/>
      <c r="C138" s="282"/>
      <c r="D138" s="282"/>
      <c r="E138" s="282"/>
      <c r="F138" s="282"/>
      <c r="G138" s="282"/>
      <c r="H138" s="211"/>
    </row>
    <row r="139" spans="1:8">
      <c r="A139" s="283" t="s">
        <v>252</v>
      </c>
      <c r="B139" s="283"/>
      <c r="C139" s="285" t="s">
        <v>685</v>
      </c>
      <c r="D139" s="286"/>
      <c r="E139" s="286"/>
      <c r="F139" s="286"/>
      <c r="G139" s="287" t="s">
        <v>241</v>
      </c>
      <c r="H139" s="211"/>
    </row>
    <row r="140" spans="1:8">
      <c r="A140" s="284"/>
      <c r="B140" s="284"/>
      <c r="C140" s="212" t="s">
        <v>245</v>
      </c>
      <c r="D140" s="213" t="s">
        <v>21</v>
      </c>
      <c r="E140" s="213" t="s">
        <v>22</v>
      </c>
      <c r="F140" s="213" t="s">
        <v>23</v>
      </c>
      <c r="G140" s="288"/>
      <c r="H140" s="211"/>
    </row>
    <row r="141" spans="1:8">
      <c r="A141" s="289" t="s">
        <v>729</v>
      </c>
      <c r="B141" s="214" t="s">
        <v>529</v>
      </c>
      <c r="C141" s="227"/>
      <c r="D141" s="228"/>
      <c r="E141" s="228"/>
      <c r="F141" s="216">
        <v>1.1878881766076966E-3</v>
      </c>
      <c r="G141" s="217">
        <v>7.0488358840131086E-4</v>
      </c>
      <c r="H141" s="211"/>
    </row>
    <row r="142" spans="1:8">
      <c r="A142" s="290"/>
      <c r="B142" s="218" t="s">
        <v>530</v>
      </c>
      <c r="C142" s="219">
        <v>5.9973264930091405E-2</v>
      </c>
      <c r="D142" s="220">
        <v>4.7895050417617498E-2</v>
      </c>
      <c r="E142" s="220">
        <v>1.3783960419681671E-2</v>
      </c>
      <c r="F142" s="220">
        <v>6.9607893483055027E-3</v>
      </c>
      <c r="G142" s="222">
        <v>1.3216302766017374E-2</v>
      </c>
      <c r="H142" s="211"/>
    </row>
    <row r="143" spans="1:8">
      <c r="A143" s="290"/>
      <c r="B143" s="218" t="s">
        <v>531</v>
      </c>
      <c r="C143" s="229"/>
      <c r="D143" s="220">
        <v>4.514765560888969E-2</v>
      </c>
      <c r="E143" s="220">
        <v>2.1313965533542718E-2</v>
      </c>
      <c r="F143" s="220">
        <v>5.8139120213855531E-3</v>
      </c>
      <c r="G143" s="222">
        <v>1.4234797125361567E-2</v>
      </c>
      <c r="H143" s="211"/>
    </row>
    <row r="144" spans="1:8">
      <c r="A144" s="290"/>
      <c r="B144" s="218" t="s">
        <v>532</v>
      </c>
      <c r="C144" s="219">
        <v>0.12034394306152679</v>
      </c>
      <c r="D144" s="220">
        <v>0.23705835403621975</v>
      </c>
      <c r="E144" s="220">
        <v>9.9021879181754618E-2</v>
      </c>
      <c r="F144" s="220">
        <v>6.3070764042828159E-2</v>
      </c>
      <c r="G144" s="222">
        <v>9.0805977565191154E-2</v>
      </c>
      <c r="H144" s="211"/>
    </row>
    <row r="145" spans="1:8">
      <c r="A145" s="290"/>
      <c r="B145" s="218" t="s">
        <v>533</v>
      </c>
      <c r="C145" s="219">
        <v>0.33751219335958671</v>
      </c>
      <c r="D145" s="220">
        <v>0.25606528997155931</v>
      </c>
      <c r="E145" s="220">
        <v>0.41287009067614078</v>
      </c>
      <c r="F145" s="220">
        <v>0.25145000099852505</v>
      </c>
      <c r="G145" s="222">
        <v>0.30188443675865279</v>
      </c>
      <c r="H145" s="211"/>
    </row>
    <row r="146" spans="1:8">
      <c r="A146" s="290"/>
      <c r="B146" s="218" t="s">
        <v>534</v>
      </c>
      <c r="C146" s="219">
        <v>0.48217059864879519</v>
      </c>
      <c r="D146" s="220">
        <v>0.41383364996571376</v>
      </c>
      <c r="E146" s="220">
        <v>0.45301010418888021</v>
      </c>
      <c r="F146" s="220">
        <v>0.6715166454123479</v>
      </c>
      <c r="G146" s="222">
        <v>0.57915360219637579</v>
      </c>
      <c r="H146" s="211"/>
    </row>
    <row r="147" spans="1:8">
      <c r="A147" s="291" t="s">
        <v>241</v>
      </c>
      <c r="B147" s="291"/>
      <c r="C147" s="223">
        <v>1</v>
      </c>
      <c r="D147" s="224">
        <v>1</v>
      </c>
      <c r="E147" s="224">
        <v>1</v>
      </c>
      <c r="F147" s="224">
        <v>1</v>
      </c>
      <c r="G147" s="225">
        <v>1</v>
      </c>
      <c r="H147" s="211"/>
    </row>
    <row r="149" spans="1:8">
      <c r="A149" s="280" t="s">
        <v>730</v>
      </c>
      <c r="B149" s="280"/>
      <c r="C149" s="280"/>
      <c r="D149" s="280"/>
      <c r="E149" s="280"/>
      <c r="F149" s="280"/>
      <c r="G149" s="280"/>
      <c r="H149" s="211"/>
    </row>
    <row r="150" spans="1:8">
      <c r="A150" s="281" t="s">
        <v>684</v>
      </c>
      <c r="B150" s="282"/>
      <c r="C150" s="282"/>
      <c r="D150" s="282"/>
      <c r="E150" s="282"/>
      <c r="F150" s="282"/>
      <c r="G150" s="282"/>
      <c r="H150" s="211"/>
    </row>
    <row r="151" spans="1:8">
      <c r="A151" s="283" t="s">
        <v>252</v>
      </c>
      <c r="B151" s="283"/>
      <c r="C151" s="285" t="s">
        <v>685</v>
      </c>
      <c r="D151" s="286"/>
      <c r="E151" s="286"/>
      <c r="F151" s="286"/>
      <c r="G151" s="287" t="s">
        <v>241</v>
      </c>
      <c r="H151" s="211"/>
    </row>
    <row r="152" spans="1:8">
      <c r="A152" s="284"/>
      <c r="B152" s="284"/>
      <c r="C152" s="212" t="s">
        <v>245</v>
      </c>
      <c r="D152" s="213" t="s">
        <v>21</v>
      </c>
      <c r="E152" s="213" t="s">
        <v>22</v>
      </c>
      <c r="F152" s="213" t="s">
        <v>23</v>
      </c>
      <c r="G152" s="288"/>
      <c r="H152" s="211"/>
    </row>
    <row r="153" spans="1:8">
      <c r="A153" s="289" t="s">
        <v>731</v>
      </c>
      <c r="B153" s="214" t="s">
        <v>529</v>
      </c>
      <c r="C153" s="227"/>
      <c r="D153" s="228"/>
      <c r="E153" s="228"/>
      <c r="F153" s="216">
        <v>1.6368672429342788E-4</v>
      </c>
      <c r="G153" s="217">
        <v>9.7130440891788668E-5</v>
      </c>
      <c r="H153" s="211"/>
    </row>
    <row r="154" spans="1:8">
      <c r="A154" s="290"/>
      <c r="B154" s="218" t="s">
        <v>530</v>
      </c>
      <c r="C154" s="219">
        <v>5.9975431750849052E-2</v>
      </c>
      <c r="D154" s="220">
        <v>0.11097471593080717</v>
      </c>
      <c r="E154" s="220">
        <v>3.7627251289334807E-2</v>
      </c>
      <c r="F154" s="220">
        <v>3.2670657674714179E-2</v>
      </c>
      <c r="G154" s="222">
        <v>4.1720592753857498E-2</v>
      </c>
      <c r="H154" s="211"/>
    </row>
    <row r="155" spans="1:8">
      <c r="A155" s="290"/>
      <c r="B155" s="218" t="s">
        <v>531</v>
      </c>
      <c r="C155" s="219">
        <v>0.24066045234482261</v>
      </c>
      <c r="D155" s="220">
        <v>5.1060509998066488E-2</v>
      </c>
      <c r="E155" s="220">
        <v>3.8620347921984981E-2</v>
      </c>
      <c r="F155" s="220">
        <v>1.7871095456463076E-2</v>
      </c>
      <c r="G155" s="222">
        <v>2.8662156202678007E-2</v>
      </c>
      <c r="H155" s="211"/>
    </row>
    <row r="156" spans="1:8">
      <c r="A156" s="290"/>
      <c r="B156" s="218" t="s">
        <v>532</v>
      </c>
      <c r="C156" s="219">
        <v>0.24066045234482261</v>
      </c>
      <c r="D156" s="220">
        <v>0.26129869195523242</v>
      </c>
      <c r="E156" s="220">
        <v>0.16532677986173941</v>
      </c>
      <c r="F156" s="220">
        <v>0.1264310552587124</v>
      </c>
      <c r="G156" s="222">
        <v>0.15172071125722764</v>
      </c>
      <c r="H156" s="211"/>
    </row>
    <row r="157" spans="1:8">
      <c r="A157" s="290"/>
      <c r="B157" s="218" t="s">
        <v>533</v>
      </c>
      <c r="C157" s="219">
        <v>9.686393525543753E-2</v>
      </c>
      <c r="D157" s="220">
        <v>0.26389319807727762</v>
      </c>
      <c r="E157" s="220">
        <v>0.42620615692307057</v>
      </c>
      <c r="F157" s="220">
        <v>0.31357954336753163</v>
      </c>
      <c r="G157" s="222">
        <v>0.34216811226670707</v>
      </c>
      <c r="H157" s="211"/>
    </row>
    <row r="158" spans="1:8">
      <c r="A158" s="290"/>
      <c r="B158" s="218" t="s">
        <v>534</v>
      </c>
      <c r="C158" s="219">
        <v>0.36183972830406819</v>
      </c>
      <c r="D158" s="220">
        <v>0.31277288403861631</v>
      </c>
      <c r="E158" s="220">
        <v>0.33221946400387026</v>
      </c>
      <c r="F158" s="220">
        <v>0.50928396151828526</v>
      </c>
      <c r="G158" s="222">
        <v>0.43563129707863801</v>
      </c>
      <c r="H158" s="211"/>
    </row>
    <row r="159" spans="1:8">
      <c r="A159" s="291" t="s">
        <v>241</v>
      </c>
      <c r="B159" s="291"/>
      <c r="C159" s="223">
        <v>1</v>
      </c>
      <c r="D159" s="224">
        <v>1</v>
      </c>
      <c r="E159" s="224">
        <v>1</v>
      </c>
      <c r="F159" s="224">
        <v>1</v>
      </c>
      <c r="G159" s="225">
        <v>1</v>
      </c>
      <c r="H159" s="211"/>
    </row>
    <row r="161" spans="1:8">
      <c r="A161" s="280" t="s">
        <v>732</v>
      </c>
      <c r="B161" s="280"/>
      <c r="C161" s="280"/>
      <c r="D161" s="280"/>
      <c r="E161" s="280"/>
      <c r="F161" s="280"/>
      <c r="G161" s="280"/>
      <c r="H161" s="211"/>
    </row>
    <row r="162" spans="1:8">
      <c r="A162" s="281" t="s">
        <v>684</v>
      </c>
      <c r="B162" s="282"/>
      <c r="C162" s="282"/>
      <c r="D162" s="282"/>
      <c r="E162" s="282"/>
      <c r="F162" s="282"/>
      <c r="G162" s="282"/>
      <c r="H162" s="211"/>
    </row>
    <row r="163" spans="1:8">
      <c r="A163" s="283" t="s">
        <v>252</v>
      </c>
      <c r="B163" s="283"/>
      <c r="C163" s="285" t="s">
        <v>685</v>
      </c>
      <c r="D163" s="286"/>
      <c r="E163" s="286"/>
      <c r="F163" s="286"/>
      <c r="G163" s="287" t="s">
        <v>241</v>
      </c>
      <c r="H163" s="211"/>
    </row>
    <row r="164" spans="1:8">
      <c r="A164" s="284"/>
      <c r="B164" s="284"/>
      <c r="C164" s="212" t="s">
        <v>245</v>
      </c>
      <c r="D164" s="213" t="s">
        <v>21</v>
      </c>
      <c r="E164" s="213" t="s">
        <v>22</v>
      </c>
      <c r="F164" s="213" t="s">
        <v>23</v>
      </c>
      <c r="G164" s="288"/>
      <c r="H164" s="211"/>
    </row>
    <row r="165" spans="1:8">
      <c r="A165" s="289" t="s">
        <v>733</v>
      </c>
      <c r="B165" s="214" t="s">
        <v>529</v>
      </c>
      <c r="C165" s="227"/>
      <c r="D165" s="228"/>
      <c r="E165" s="216">
        <v>3.167695304978665E-4</v>
      </c>
      <c r="F165" s="228"/>
      <c r="G165" s="217">
        <v>9.7130461445872629E-5</v>
      </c>
      <c r="H165" s="211"/>
    </row>
    <row r="166" spans="1:8">
      <c r="A166" s="290"/>
      <c r="B166" s="218" t="s">
        <v>530</v>
      </c>
      <c r="C166" s="219">
        <v>0.24065175765020413</v>
      </c>
      <c r="D166" s="220">
        <v>0.15090661780410761</v>
      </c>
      <c r="E166" s="220">
        <v>5.1074428417332472E-2</v>
      </c>
      <c r="F166" s="220">
        <v>5.4616466533720189E-2</v>
      </c>
      <c r="G166" s="222">
        <v>6.368308975595284E-2</v>
      </c>
      <c r="H166" s="211"/>
    </row>
    <row r="167" spans="1:8">
      <c r="A167" s="290"/>
      <c r="B167" s="218" t="s">
        <v>531</v>
      </c>
      <c r="C167" s="219">
        <v>0.12034394306152679</v>
      </c>
      <c r="D167" s="220">
        <v>1.8591004642692536E-2</v>
      </c>
      <c r="E167" s="220">
        <v>3.524975448636062E-2</v>
      </c>
      <c r="F167" s="220">
        <v>2.4175717582884709E-2</v>
      </c>
      <c r="G167" s="222">
        <v>2.7608963342879201E-2</v>
      </c>
      <c r="H167" s="211"/>
    </row>
    <row r="168" spans="1:8">
      <c r="A168" s="290"/>
      <c r="B168" s="218" t="s">
        <v>532</v>
      </c>
      <c r="C168" s="219">
        <v>0.12034394306152679</v>
      </c>
      <c r="D168" s="220">
        <v>0.14529491776925932</v>
      </c>
      <c r="E168" s="220">
        <v>0.12010396113741656</v>
      </c>
      <c r="F168" s="220">
        <v>7.7183132344508257E-2</v>
      </c>
      <c r="G168" s="222">
        <v>9.7007514173323484E-2</v>
      </c>
      <c r="H168" s="211"/>
    </row>
    <row r="169" spans="1:8">
      <c r="A169" s="290"/>
      <c r="B169" s="218" t="s">
        <v>533</v>
      </c>
      <c r="C169" s="219">
        <v>0.1084215470212074</v>
      </c>
      <c r="D169" s="220">
        <v>0.19575750081500051</v>
      </c>
      <c r="E169" s="220">
        <v>0.30580820053512658</v>
      </c>
      <c r="F169" s="220">
        <v>0.22405724971969973</v>
      </c>
      <c r="G169" s="222">
        <v>0.24578344816523945</v>
      </c>
      <c r="H169" s="211"/>
    </row>
    <row r="170" spans="1:8">
      <c r="A170" s="290"/>
      <c r="B170" s="218" t="s">
        <v>534</v>
      </c>
      <c r="C170" s="219">
        <v>0.4102388092055349</v>
      </c>
      <c r="D170" s="220">
        <v>0.48944995896894006</v>
      </c>
      <c r="E170" s="220">
        <v>0.4874468858932659</v>
      </c>
      <c r="F170" s="220">
        <v>0.61996743381918706</v>
      </c>
      <c r="G170" s="222">
        <v>0.5658198541011592</v>
      </c>
      <c r="H170" s="211"/>
    </row>
    <row r="171" spans="1:8">
      <c r="A171" s="291" t="s">
        <v>241</v>
      </c>
      <c r="B171" s="291"/>
      <c r="C171" s="223">
        <v>1</v>
      </c>
      <c r="D171" s="224">
        <v>1</v>
      </c>
      <c r="E171" s="224">
        <v>1</v>
      </c>
      <c r="F171" s="224">
        <v>1</v>
      </c>
      <c r="G171" s="225">
        <v>1</v>
      </c>
      <c r="H171" s="211"/>
    </row>
    <row r="173" spans="1:8">
      <c r="A173" s="280" t="s">
        <v>734</v>
      </c>
      <c r="B173" s="280"/>
      <c r="C173" s="280"/>
      <c r="D173" s="280"/>
      <c r="E173" s="280"/>
      <c r="F173" s="280"/>
      <c r="G173" s="280"/>
      <c r="H173" s="211"/>
    </row>
    <row r="174" spans="1:8">
      <c r="A174" s="281" t="s">
        <v>684</v>
      </c>
      <c r="B174" s="282"/>
      <c r="C174" s="282"/>
      <c r="D174" s="282"/>
      <c r="E174" s="282"/>
      <c r="F174" s="282"/>
      <c r="G174" s="282"/>
      <c r="H174" s="211"/>
    </row>
    <row r="175" spans="1:8">
      <c r="A175" s="283" t="s">
        <v>252</v>
      </c>
      <c r="B175" s="283"/>
      <c r="C175" s="285" t="s">
        <v>685</v>
      </c>
      <c r="D175" s="286"/>
      <c r="E175" s="286"/>
      <c r="F175" s="286"/>
      <c r="G175" s="287" t="s">
        <v>241</v>
      </c>
      <c r="H175" s="211"/>
    </row>
    <row r="176" spans="1:8">
      <c r="A176" s="284"/>
      <c r="B176" s="284"/>
      <c r="C176" s="212" t="s">
        <v>245</v>
      </c>
      <c r="D176" s="213" t="s">
        <v>21</v>
      </c>
      <c r="E176" s="213" t="s">
        <v>22</v>
      </c>
      <c r="F176" s="213" t="s">
        <v>23</v>
      </c>
      <c r="G176" s="288"/>
      <c r="H176" s="211"/>
    </row>
    <row r="177" spans="1:8">
      <c r="A177" s="289" t="s">
        <v>735</v>
      </c>
      <c r="B177" s="214" t="s">
        <v>529</v>
      </c>
      <c r="C177" s="227"/>
      <c r="D177" s="228"/>
      <c r="E177" s="216">
        <v>2.5189733906693084E-3</v>
      </c>
      <c r="F177" s="216">
        <v>9.678560526308282E-4</v>
      </c>
      <c r="G177" s="217">
        <v>1.3467070114467981E-3</v>
      </c>
      <c r="H177" s="211"/>
    </row>
    <row r="178" spans="1:8">
      <c r="A178" s="290"/>
      <c r="B178" s="218" t="s">
        <v>530</v>
      </c>
      <c r="C178" s="219">
        <v>0.24066045234482261</v>
      </c>
      <c r="D178" s="220">
        <v>0.11165869275873233</v>
      </c>
      <c r="E178" s="220">
        <v>3.7939189911960151E-2</v>
      </c>
      <c r="F178" s="220">
        <v>3.6444024112953152E-2</v>
      </c>
      <c r="G178" s="222">
        <v>4.5177957258769837E-2</v>
      </c>
      <c r="H178" s="211"/>
    </row>
    <row r="179" spans="1:8">
      <c r="A179" s="290"/>
      <c r="B179" s="218" t="s">
        <v>531</v>
      </c>
      <c r="C179" s="219">
        <v>0.12034829106149286</v>
      </c>
      <c r="D179" s="220">
        <v>6.4532447210331301E-2</v>
      </c>
      <c r="E179" s="220">
        <v>3.6237330081442205E-2</v>
      </c>
      <c r="F179" s="220">
        <v>1.7856123954045025E-2</v>
      </c>
      <c r="G179" s="222">
        <v>2.8485900523552453E-2</v>
      </c>
      <c r="H179" s="211"/>
    </row>
    <row r="180" spans="1:8">
      <c r="A180" s="290"/>
      <c r="B180" s="218" t="s">
        <v>532</v>
      </c>
      <c r="C180" s="219">
        <v>0.22873762555097912</v>
      </c>
      <c r="D180" s="220">
        <v>0.14816180438145257</v>
      </c>
      <c r="E180" s="220">
        <v>0.14665946171263966</v>
      </c>
      <c r="F180" s="220">
        <v>9.4013985056359606E-2</v>
      </c>
      <c r="G180" s="222">
        <v>0.11604217114394549</v>
      </c>
      <c r="H180" s="211"/>
    </row>
    <row r="181" spans="1:8">
      <c r="A181" s="290"/>
      <c r="B181" s="218" t="s">
        <v>533</v>
      </c>
      <c r="C181" s="229"/>
      <c r="D181" s="220">
        <v>0.18757644159861864</v>
      </c>
      <c r="E181" s="220">
        <v>0.27462814086651305</v>
      </c>
      <c r="F181" s="220">
        <v>0.23664365779691143</v>
      </c>
      <c r="G181" s="222">
        <v>0.2422864308687932</v>
      </c>
      <c r="H181" s="211"/>
    </row>
    <row r="182" spans="1:8">
      <c r="A182" s="290"/>
      <c r="B182" s="218" t="s">
        <v>534</v>
      </c>
      <c r="C182" s="219">
        <v>0.4102536310427054</v>
      </c>
      <c r="D182" s="220">
        <v>0.48807061405086516</v>
      </c>
      <c r="E182" s="220">
        <v>0.50201690403677568</v>
      </c>
      <c r="F182" s="220">
        <v>0.61407435302710001</v>
      </c>
      <c r="G182" s="222">
        <v>0.56666083319349225</v>
      </c>
      <c r="H182" s="211"/>
    </row>
    <row r="183" spans="1:8">
      <c r="A183" s="291" t="s">
        <v>241</v>
      </c>
      <c r="B183" s="291"/>
      <c r="C183" s="223">
        <v>1</v>
      </c>
      <c r="D183" s="224">
        <v>1</v>
      </c>
      <c r="E183" s="224">
        <v>1</v>
      </c>
      <c r="F183" s="224">
        <v>1</v>
      </c>
      <c r="G183" s="225">
        <v>1</v>
      </c>
      <c r="H183" s="211"/>
    </row>
    <row r="185" spans="1:8">
      <c r="A185" s="280" t="s">
        <v>736</v>
      </c>
      <c r="B185" s="280"/>
      <c r="C185" s="280"/>
      <c r="D185" s="280"/>
      <c r="E185" s="280"/>
      <c r="F185" s="280"/>
      <c r="G185" s="280"/>
      <c r="H185" s="211"/>
    </row>
    <row r="186" spans="1:8">
      <c r="A186" s="281" t="s">
        <v>684</v>
      </c>
      <c r="B186" s="282"/>
      <c r="C186" s="282"/>
      <c r="D186" s="282"/>
      <c r="E186" s="282"/>
      <c r="F186" s="282"/>
      <c r="G186" s="282"/>
      <c r="H186" s="211"/>
    </row>
    <row r="187" spans="1:8">
      <c r="A187" s="283" t="s">
        <v>252</v>
      </c>
      <c r="B187" s="283"/>
      <c r="C187" s="285" t="s">
        <v>685</v>
      </c>
      <c r="D187" s="286"/>
      <c r="E187" s="286"/>
      <c r="F187" s="286"/>
      <c r="G187" s="287" t="s">
        <v>241</v>
      </c>
      <c r="H187" s="211"/>
    </row>
    <row r="188" spans="1:8">
      <c r="A188" s="284"/>
      <c r="B188" s="284"/>
      <c r="C188" s="212" t="s">
        <v>245</v>
      </c>
      <c r="D188" s="213" t="s">
        <v>21</v>
      </c>
      <c r="E188" s="213" t="s">
        <v>22</v>
      </c>
      <c r="F188" s="213" t="s">
        <v>23</v>
      </c>
      <c r="G188" s="288"/>
      <c r="H188" s="211"/>
    </row>
    <row r="189" spans="1:8">
      <c r="A189" s="289" t="s">
        <v>737</v>
      </c>
      <c r="B189" s="214" t="s">
        <v>529</v>
      </c>
      <c r="C189" s="227"/>
      <c r="D189" s="228"/>
      <c r="E189" s="228"/>
      <c r="F189" s="216">
        <v>9.5608738089472808E-4</v>
      </c>
      <c r="G189" s="217">
        <v>5.6733476454337594E-4</v>
      </c>
      <c r="H189" s="211"/>
    </row>
    <row r="190" spans="1:8">
      <c r="A190" s="290"/>
      <c r="B190" s="218" t="s">
        <v>530</v>
      </c>
      <c r="C190" s="219">
        <v>0.12033959537572254</v>
      </c>
      <c r="D190" s="220">
        <v>0.14031498364378295</v>
      </c>
      <c r="E190" s="220">
        <v>8.6015004799852038E-2</v>
      </c>
      <c r="F190" s="220">
        <v>9.363986139050981E-2</v>
      </c>
      <c r="G190" s="222">
        <v>9.5851430663375384E-2</v>
      </c>
      <c r="H190" s="211"/>
    </row>
    <row r="191" spans="1:8">
      <c r="A191" s="290"/>
      <c r="B191" s="218" t="s">
        <v>531</v>
      </c>
      <c r="C191" s="219">
        <v>0.30065028901734103</v>
      </c>
      <c r="D191" s="220">
        <v>7.928774576480771E-2</v>
      </c>
      <c r="E191" s="220">
        <v>6.7512627648113915E-2</v>
      </c>
      <c r="F191" s="220">
        <v>3.677887350011786E-2</v>
      </c>
      <c r="G191" s="222">
        <v>5.1749352728380812E-2</v>
      </c>
      <c r="H191" s="211"/>
    </row>
    <row r="192" spans="1:8">
      <c r="A192" s="290"/>
      <c r="B192" s="218" t="s">
        <v>532</v>
      </c>
      <c r="C192" s="219">
        <v>0.16875000000000001</v>
      </c>
      <c r="D192" s="220">
        <v>0.15847207077576808</v>
      </c>
      <c r="E192" s="220">
        <v>0.19095750664422365</v>
      </c>
      <c r="F192" s="220">
        <v>0.15529198466408739</v>
      </c>
      <c r="G192" s="222">
        <v>0.16660618058428497</v>
      </c>
      <c r="H192" s="211"/>
    </row>
    <row r="193" spans="1:8">
      <c r="A193" s="290"/>
      <c r="B193" s="218" t="s">
        <v>533</v>
      </c>
      <c r="C193" s="219">
        <v>0.10841763005780347</v>
      </c>
      <c r="D193" s="220">
        <v>0.26430522612048518</v>
      </c>
      <c r="E193" s="220">
        <v>0.30349143514540688</v>
      </c>
      <c r="F193" s="220">
        <v>0.27069825761009536</v>
      </c>
      <c r="G193" s="222">
        <v>0.27920128745419898</v>
      </c>
      <c r="H193" s="211"/>
    </row>
    <row r="194" spans="1:8">
      <c r="A194" s="290"/>
      <c r="B194" s="218" t="s">
        <v>534</v>
      </c>
      <c r="C194" s="219">
        <v>0.30184248554913296</v>
      </c>
      <c r="D194" s="220">
        <v>0.35761997369515602</v>
      </c>
      <c r="E194" s="220">
        <v>0.35202342576240353</v>
      </c>
      <c r="F194" s="220">
        <v>0.44263493545429483</v>
      </c>
      <c r="G194" s="222">
        <v>0.40602441380521648</v>
      </c>
      <c r="H194" s="211"/>
    </row>
    <row r="195" spans="1:8">
      <c r="A195" s="291" t="s">
        <v>241</v>
      </c>
      <c r="B195" s="291"/>
      <c r="C195" s="223">
        <v>1</v>
      </c>
      <c r="D195" s="224">
        <v>1</v>
      </c>
      <c r="E195" s="224">
        <v>1</v>
      </c>
      <c r="F195" s="224">
        <v>1</v>
      </c>
      <c r="G195" s="225">
        <v>1</v>
      </c>
      <c r="H195" s="211"/>
    </row>
    <row r="197" spans="1:8">
      <c r="A197" s="280" t="s">
        <v>738</v>
      </c>
      <c r="B197" s="280"/>
      <c r="C197" s="280"/>
      <c r="D197" s="280"/>
      <c r="E197" s="280"/>
      <c r="F197" s="280"/>
      <c r="G197" s="280"/>
      <c r="H197" s="211"/>
    </row>
    <row r="198" spans="1:8">
      <c r="A198" s="281" t="s">
        <v>684</v>
      </c>
      <c r="B198" s="282"/>
      <c r="C198" s="282"/>
      <c r="D198" s="282"/>
      <c r="E198" s="282"/>
      <c r="F198" s="282"/>
      <c r="G198" s="282"/>
      <c r="H198" s="211"/>
    </row>
    <row r="199" spans="1:8">
      <c r="A199" s="283" t="s">
        <v>252</v>
      </c>
      <c r="B199" s="283"/>
      <c r="C199" s="285" t="s">
        <v>685</v>
      </c>
      <c r="D199" s="286"/>
      <c r="E199" s="286"/>
      <c r="F199" s="286"/>
      <c r="G199" s="287" t="s">
        <v>241</v>
      </c>
      <c r="H199" s="211"/>
    </row>
    <row r="200" spans="1:8">
      <c r="A200" s="284"/>
      <c r="B200" s="284"/>
      <c r="C200" s="212" t="s">
        <v>245</v>
      </c>
      <c r="D200" s="213" t="s">
        <v>21</v>
      </c>
      <c r="E200" s="213" t="s">
        <v>22</v>
      </c>
      <c r="F200" s="213" t="s">
        <v>23</v>
      </c>
      <c r="G200" s="288"/>
      <c r="H200" s="211"/>
    </row>
    <row r="201" spans="1:8">
      <c r="A201" s="289" t="s">
        <v>739</v>
      </c>
      <c r="B201" s="214" t="s">
        <v>529</v>
      </c>
      <c r="C201" s="227"/>
      <c r="D201" s="216">
        <v>2.6615106174893488E-2</v>
      </c>
      <c r="E201" s="216">
        <v>1.2031039294631753E-2</v>
      </c>
      <c r="F201" s="216">
        <v>5.1195786796436838E-3</v>
      </c>
      <c r="G201" s="217">
        <v>9.2320493278847168E-3</v>
      </c>
      <c r="H201" s="211"/>
    </row>
    <row r="202" spans="1:8">
      <c r="A202" s="290"/>
      <c r="B202" s="218" t="s">
        <v>530</v>
      </c>
      <c r="C202" s="219">
        <v>0.48094223057191371</v>
      </c>
      <c r="D202" s="220">
        <v>0.35025236912216007</v>
      </c>
      <c r="E202" s="220">
        <v>0.20293001665974239</v>
      </c>
      <c r="F202" s="220">
        <v>0.18027721184806592</v>
      </c>
      <c r="G202" s="222">
        <v>0.20498272918821153</v>
      </c>
      <c r="H202" s="211"/>
    </row>
    <row r="203" spans="1:8">
      <c r="A203" s="290"/>
      <c r="B203" s="218" t="s">
        <v>531</v>
      </c>
      <c r="C203" s="219">
        <v>0.12034394306152679</v>
      </c>
      <c r="D203" s="220">
        <v>0.107512618456108</v>
      </c>
      <c r="E203" s="220">
        <v>8.1592019886791045E-2</v>
      </c>
      <c r="F203" s="220">
        <v>6.4309268769678518E-2</v>
      </c>
      <c r="G203" s="222">
        <v>7.4003254187878245E-2</v>
      </c>
      <c r="H203" s="211"/>
    </row>
    <row r="204" spans="1:8">
      <c r="A204" s="290"/>
      <c r="B204" s="218" t="s">
        <v>532</v>
      </c>
      <c r="C204" s="219">
        <v>0.21839661837494126</v>
      </c>
      <c r="D204" s="220">
        <v>0.20604561754555573</v>
      </c>
      <c r="E204" s="220">
        <v>0.21676505622490513</v>
      </c>
      <c r="F204" s="220">
        <v>0.18496385875583113</v>
      </c>
      <c r="G204" s="222">
        <v>0.19689508407710085</v>
      </c>
      <c r="H204" s="211"/>
    </row>
    <row r="205" spans="1:8">
      <c r="A205" s="290"/>
      <c r="B205" s="218" t="s">
        <v>533</v>
      </c>
      <c r="C205" s="219">
        <v>5.9973264930091405E-2</v>
      </c>
      <c r="D205" s="220">
        <v>0.14036219746619152</v>
      </c>
      <c r="E205" s="220">
        <v>0.27119148213736077</v>
      </c>
      <c r="F205" s="220">
        <v>0.2687764542174651</v>
      </c>
      <c r="G205" s="222">
        <v>0.25620730306798944</v>
      </c>
      <c r="H205" s="211"/>
    </row>
    <row r="206" spans="1:8">
      <c r="A206" s="290"/>
      <c r="B206" s="218" t="s">
        <v>534</v>
      </c>
      <c r="C206" s="219">
        <v>0.12034394306152679</v>
      </c>
      <c r="D206" s="220">
        <v>0.16921209123509112</v>
      </c>
      <c r="E206" s="220">
        <v>0.21549038579656896</v>
      </c>
      <c r="F206" s="220">
        <v>0.29655362772931565</v>
      </c>
      <c r="G206" s="222">
        <v>0.25867958015093523</v>
      </c>
      <c r="H206" s="211"/>
    </row>
    <row r="207" spans="1:8">
      <c r="A207" s="291" t="s">
        <v>241</v>
      </c>
      <c r="B207" s="291"/>
      <c r="C207" s="223">
        <v>1</v>
      </c>
      <c r="D207" s="224">
        <v>1</v>
      </c>
      <c r="E207" s="224">
        <v>1</v>
      </c>
      <c r="F207" s="224">
        <v>1</v>
      </c>
      <c r="G207" s="225">
        <v>1</v>
      </c>
      <c r="H207" s="211"/>
    </row>
    <row r="209" spans="1:8">
      <c r="A209" s="280" t="s">
        <v>740</v>
      </c>
      <c r="B209" s="280"/>
      <c r="C209" s="280"/>
      <c r="D209" s="280"/>
      <c r="E209" s="280"/>
      <c r="F209" s="280"/>
      <c r="G209" s="280"/>
      <c r="H209" s="211"/>
    </row>
    <row r="210" spans="1:8">
      <c r="A210" s="281" t="s">
        <v>684</v>
      </c>
      <c r="B210" s="282"/>
      <c r="C210" s="282"/>
      <c r="D210" s="282"/>
      <c r="E210" s="282"/>
      <c r="F210" s="282"/>
      <c r="G210" s="282"/>
      <c r="H210" s="211"/>
    </row>
    <row r="211" spans="1:8">
      <c r="A211" s="283" t="s">
        <v>252</v>
      </c>
      <c r="B211" s="283"/>
      <c r="C211" s="285" t="s">
        <v>685</v>
      </c>
      <c r="D211" s="286"/>
      <c r="E211" s="286"/>
      <c r="F211" s="286"/>
      <c r="G211" s="287" t="s">
        <v>241</v>
      </c>
      <c r="H211" s="211"/>
    </row>
    <row r="212" spans="1:8">
      <c r="A212" s="284"/>
      <c r="B212" s="284"/>
      <c r="C212" s="212" t="s">
        <v>245</v>
      </c>
      <c r="D212" s="213" t="s">
        <v>21</v>
      </c>
      <c r="E212" s="213" t="s">
        <v>22</v>
      </c>
      <c r="F212" s="213" t="s">
        <v>23</v>
      </c>
      <c r="G212" s="288"/>
      <c r="H212" s="211"/>
    </row>
    <row r="213" spans="1:8">
      <c r="A213" s="289" t="s">
        <v>741</v>
      </c>
      <c r="B213" s="214" t="s">
        <v>529</v>
      </c>
      <c r="C213" s="227"/>
      <c r="D213" s="228"/>
      <c r="E213" s="216">
        <v>1.0356086219283189E-2</v>
      </c>
      <c r="F213" s="216">
        <v>4.1552891317364312E-3</v>
      </c>
      <c r="G213" s="217">
        <v>5.6411860330175924E-3</v>
      </c>
      <c r="H213" s="211"/>
    </row>
    <row r="214" spans="1:8">
      <c r="A214" s="290"/>
      <c r="B214" s="218" t="s">
        <v>530</v>
      </c>
      <c r="C214" s="219">
        <v>0.51904039309198646</v>
      </c>
      <c r="D214" s="220">
        <v>0.39480511888916875</v>
      </c>
      <c r="E214" s="220">
        <v>0.24186147302662589</v>
      </c>
      <c r="F214" s="220">
        <v>0.23518501414160578</v>
      </c>
      <c r="G214" s="222">
        <v>0.25391854836695937</v>
      </c>
      <c r="H214" s="211"/>
    </row>
    <row r="215" spans="1:8">
      <c r="A215" s="290"/>
      <c r="B215" s="218" t="s">
        <v>531</v>
      </c>
      <c r="C215" s="219">
        <v>4.8413902738637188E-2</v>
      </c>
      <c r="D215" s="220">
        <v>0.12858825857045217</v>
      </c>
      <c r="E215" s="220">
        <v>0.11638209168649065</v>
      </c>
      <c r="F215" s="220">
        <v>8.3484508781133032E-2</v>
      </c>
      <c r="G215" s="222">
        <v>9.7611690531703682E-2</v>
      </c>
      <c r="H215" s="211"/>
    </row>
    <row r="216" spans="1:8">
      <c r="A216" s="290"/>
      <c r="B216" s="218" t="s">
        <v>532</v>
      </c>
      <c r="C216" s="219">
        <v>0.25222198135703444</v>
      </c>
      <c r="D216" s="220">
        <v>0.1728906615345876</v>
      </c>
      <c r="E216" s="220">
        <v>0.20827700149689132</v>
      </c>
      <c r="F216" s="220">
        <v>0.22387529567920542</v>
      </c>
      <c r="G216" s="222">
        <v>0.21445966037766195</v>
      </c>
      <c r="H216" s="211"/>
    </row>
    <row r="217" spans="1:8">
      <c r="A217" s="290"/>
      <c r="B217" s="218" t="s">
        <v>533</v>
      </c>
      <c r="C217" s="219">
        <v>5.9975431750849052E-2</v>
      </c>
      <c r="D217" s="220">
        <v>0.16369968344185043</v>
      </c>
      <c r="E217" s="220">
        <v>0.26889937425940458</v>
      </c>
      <c r="F217" s="220">
        <v>0.24317071526819128</v>
      </c>
      <c r="G217" s="222">
        <v>0.24250688060484149</v>
      </c>
      <c r="H217" s="211"/>
    </row>
    <row r="218" spans="1:8">
      <c r="A218" s="290"/>
      <c r="B218" s="218" t="s">
        <v>534</v>
      </c>
      <c r="C218" s="219">
        <v>0.12034829106149286</v>
      </c>
      <c r="D218" s="220">
        <v>0.14001627756394114</v>
      </c>
      <c r="E218" s="220">
        <v>0.15422397331130439</v>
      </c>
      <c r="F218" s="220">
        <v>0.21012917699812814</v>
      </c>
      <c r="G218" s="222">
        <v>0.18586203408581597</v>
      </c>
      <c r="H218" s="211"/>
    </row>
    <row r="219" spans="1:8">
      <c r="A219" s="291" t="s">
        <v>241</v>
      </c>
      <c r="B219" s="291"/>
      <c r="C219" s="223">
        <v>1</v>
      </c>
      <c r="D219" s="224">
        <v>1</v>
      </c>
      <c r="E219" s="224">
        <v>1</v>
      </c>
      <c r="F219" s="224">
        <v>1</v>
      </c>
      <c r="G219" s="225">
        <v>1</v>
      </c>
      <c r="H219" s="211"/>
    </row>
    <row r="221" spans="1:8">
      <c r="A221" s="280" t="s">
        <v>742</v>
      </c>
      <c r="B221" s="280"/>
      <c r="C221" s="280"/>
      <c r="D221" s="280"/>
      <c r="E221" s="280"/>
      <c r="F221" s="280"/>
      <c r="G221" s="280"/>
      <c r="H221" s="211"/>
    </row>
    <row r="222" spans="1:8">
      <c r="A222" s="281" t="s">
        <v>684</v>
      </c>
      <c r="B222" s="282"/>
      <c r="C222" s="282"/>
      <c r="D222" s="282"/>
      <c r="E222" s="282"/>
      <c r="F222" s="282"/>
      <c r="G222" s="282"/>
      <c r="H222" s="211"/>
    </row>
    <row r="223" spans="1:8">
      <c r="A223" s="283" t="s">
        <v>252</v>
      </c>
      <c r="B223" s="283"/>
      <c r="C223" s="285" t="s">
        <v>685</v>
      </c>
      <c r="D223" s="286"/>
      <c r="E223" s="286"/>
      <c r="F223" s="286"/>
      <c r="G223" s="287" t="s">
        <v>241</v>
      </c>
      <c r="H223" s="211"/>
    </row>
    <row r="224" spans="1:8">
      <c r="A224" s="284"/>
      <c r="B224" s="284"/>
      <c r="C224" s="212" t="s">
        <v>245</v>
      </c>
      <c r="D224" s="213" t="s">
        <v>21</v>
      </c>
      <c r="E224" s="213" t="s">
        <v>22</v>
      </c>
      <c r="F224" s="213" t="s">
        <v>23</v>
      </c>
      <c r="G224" s="288"/>
      <c r="H224" s="211"/>
    </row>
    <row r="225" spans="1:8">
      <c r="A225" s="289" t="s">
        <v>743</v>
      </c>
      <c r="B225" s="214" t="s">
        <v>529</v>
      </c>
      <c r="C225" s="227"/>
      <c r="D225" s="216">
        <v>1.1295370337062485E-2</v>
      </c>
      <c r="E225" s="216">
        <v>5.0386334337241302E-3</v>
      </c>
      <c r="F225" s="216">
        <v>1.6657537294910089E-3</v>
      </c>
      <c r="G225" s="217">
        <v>3.5965780451722245E-3</v>
      </c>
      <c r="H225" s="211"/>
    </row>
    <row r="226" spans="1:8">
      <c r="A226" s="290"/>
      <c r="B226" s="218" t="s">
        <v>530</v>
      </c>
      <c r="C226" s="219">
        <v>0.43253007695364715</v>
      </c>
      <c r="D226" s="220">
        <v>0.24385994100507211</v>
      </c>
      <c r="E226" s="220">
        <v>0.1321335206804122</v>
      </c>
      <c r="F226" s="220">
        <v>0.13410619171110102</v>
      </c>
      <c r="G226" s="222">
        <v>0.14557951651884427</v>
      </c>
      <c r="H226" s="211"/>
    </row>
    <row r="227" spans="1:8">
      <c r="A227" s="290"/>
      <c r="B227" s="218" t="s">
        <v>531</v>
      </c>
      <c r="C227" s="219">
        <v>0.24065175765020413</v>
      </c>
      <c r="D227" s="220">
        <v>0.1300676283319544</v>
      </c>
      <c r="E227" s="220">
        <v>0.13066285531302882</v>
      </c>
      <c r="F227" s="220">
        <v>0.12245233469418031</v>
      </c>
      <c r="G227" s="222">
        <v>0.12637900390701462</v>
      </c>
      <c r="H227" s="211"/>
    </row>
    <row r="228" spans="1:8">
      <c r="A228" s="290"/>
      <c r="B228" s="218" t="s">
        <v>532</v>
      </c>
      <c r="C228" s="219">
        <v>9.6860435709382561E-2</v>
      </c>
      <c r="D228" s="220">
        <v>0.26511520198568295</v>
      </c>
      <c r="E228" s="220">
        <v>0.26358036278712826</v>
      </c>
      <c r="F228" s="220">
        <v>0.28101311776604271</v>
      </c>
      <c r="G228" s="222">
        <v>0.27309276720875619</v>
      </c>
      <c r="H228" s="211"/>
    </row>
    <row r="229" spans="1:8">
      <c r="A229" s="290"/>
      <c r="B229" s="218" t="s">
        <v>533</v>
      </c>
      <c r="C229" s="219">
        <v>0.22995772968676614</v>
      </c>
      <c r="D229" s="220">
        <v>0.222602431742149</v>
      </c>
      <c r="E229" s="220">
        <v>0.36941996019334661</v>
      </c>
      <c r="F229" s="220">
        <v>0.33182021128789757</v>
      </c>
      <c r="G229" s="222">
        <v>0.33247291403869517</v>
      </c>
      <c r="H229" s="211"/>
    </row>
    <row r="230" spans="1:8">
      <c r="A230" s="290"/>
      <c r="B230" s="218" t="s">
        <v>534</v>
      </c>
      <c r="C230" s="229"/>
      <c r="D230" s="220">
        <v>0.12705942659807906</v>
      </c>
      <c r="E230" s="220">
        <v>9.9164667592360006E-2</v>
      </c>
      <c r="F230" s="220">
        <v>0.12894239081128733</v>
      </c>
      <c r="G230" s="222">
        <v>0.11887922028151751</v>
      </c>
      <c r="H230" s="211"/>
    </row>
    <row r="231" spans="1:8">
      <c r="A231" s="291" t="s">
        <v>241</v>
      </c>
      <c r="B231" s="291"/>
      <c r="C231" s="223">
        <v>1</v>
      </c>
      <c r="D231" s="224">
        <v>1</v>
      </c>
      <c r="E231" s="224">
        <v>1</v>
      </c>
      <c r="F231" s="224">
        <v>1</v>
      </c>
      <c r="G231" s="225">
        <v>1</v>
      </c>
      <c r="H231" s="211"/>
    </row>
    <row r="233" spans="1:8">
      <c r="A233" s="280" t="s">
        <v>744</v>
      </c>
      <c r="B233" s="280"/>
      <c r="C233" s="280"/>
      <c r="D233" s="280"/>
      <c r="E233" s="280"/>
      <c r="F233" s="280"/>
      <c r="G233" s="280"/>
      <c r="H233" s="211"/>
    </row>
    <row r="234" spans="1:8">
      <c r="A234" s="281" t="s">
        <v>684</v>
      </c>
      <c r="B234" s="282"/>
      <c r="C234" s="282"/>
      <c r="D234" s="282"/>
      <c r="E234" s="282"/>
      <c r="F234" s="282"/>
      <c r="G234" s="282"/>
      <c r="H234" s="211"/>
    </row>
    <row r="235" spans="1:8">
      <c r="A235" s="283" t="s">
        <v>252</v>
      </c>
      <c r="B235" s="283"/>
      <c r="C235" s="285" t="s">
        <v>685</v>
      </c>
      <c r="D235" s="286"/>
      <c r="E235" s="286"/>
      <c r="F235" s="286"/>
      <c r="G235" s="287" t="s">
        <v>241</v>
      </c>
      <c r="H235" s="211"/>
    </row>
    <row r="236" spans="1:8">
      <c r="A236" s="284"/>
      <c r="B236" s="284"/>
      <c r="C236" s="212" t="s">
        <v>245</v>
      </c>
      <c r="D236" s="213" t="s">
        <v>21</v>
      </c>
      <c r="E236" s="213" t="s">
        <v>22</v>
      </c>
      <c r="F236" s="213" t="s">
        <v>23</v>
      </c>
      <c r="G236" s="288"/>
      <c r="H236" s="211"/>
    </row>
    <row r="237" spans="1:8">
      <c r="A237" s="289" t="s">
        <v>745</v>
      </c>
      <c r="B237" s="214" t="s">
        <v>529</v>
      </c>
      <c r="C237" s="227"/>
      <c r="D237" s="216">
        <v>1.1295370337062485E-2</v>
      </c>
      <c r="E237" s="216">
        <v>1.1456160861061614E-3</v>
      </c>
      <c r="F237" s="216">
        <v>1.7798708764482181E-3</v>
      </c>
      <c r="G237" s="217">
        <v>2.4705847001080497E-3</v>
      </c>
      <c r="H237" s="211"/>
    </row>
    <row r="238" spans="1:8">
      <c r="A238" s="290"/>
      <c r="B238" s="218" t="s">
        <v>530</v>
      </c>
      <c r="C238" s="219">
        <v>0.42098988439306351</v>
      </c>
      <c r="D238" s="220">
        <v>0.20246456707075794</v>
      </c>
      <c r="E238" s="220">
        <v>9.7940513539663848E-2</v>
      </c>
      <c r="F238" s="220">
        <v>0.12809435776296157</v>
      </c>
      <c r="G238" s="222">
        <v>0.12756385324028557</v>
      </c>
      <c r="H238" s="211"/>
    </row>
    <row r="239" spans="1:8">
      <c r="A239" s="290"/>
      <c r="B239" s="218" t="s">
        <v>531</v>
      </c>
      <c r="C239" s="219">
        <v>0.12033959537572254</v>
      </c>
      <c r="D239" s="220">
        <v>0.18012338573329972</v>
      </c>
      <c r="E239" s="220">
        <v>0.146639549151761</v>
      </c>
      <c r="F239" s="220">
        <v>0.13443356527643452</v>
      </c>
      <c r="G239" s="222">
        <v>0.1423941330649513</v>
      </c>
      <c r="H239" s="211"/>
    </row>
    <row r="240" spans="1:8">
      <c r="A240" s="290"/>
      <c r="B240" s="218" t="s">
        <v>532</v>
      </c>
      <c r="C240" s="219">
        <v>0.1803106936416185</v>
      </c>
      <c r="D240" s="220">
        <v>0.25602539659699991</v>
      </c>
      <c r="E240" s="220">
        <v>0.28988848876675116</v>
      </c>
      <c r="F240" s="220">
        <v>0.3212729339803776</v>
      </c>
      <c r="G240" s="222">
        <v>0.30468266265335081</v>
      </c>
      <c r="H240" s="211"/>
    </row>
    <row r="241" spans="1:8">
      <c r="A241" s="290"/>
      <c r="B241" s="218" t="s">
        <v>533</v>
      </c>
      <c r="C241" s="219">
        <v>0.21838872832369943</v>
      </c>
      <c r="D241" s="220">
        <v>0.235680689952876</v>
      </c>
      <c r="E241" s="220">
        <v>0.35431421074643099</v>
      </c>
      <c r="F241" s="220">
        <v>0.29118666141727789</v>
      </c>
      <c r="G241" s="222">
        <v>0.30489258299789107</v>
      </c>
      <c r="H241" s="211"/>
    </row>
    <row r="242" spans="1:8">
      <c r="A242" s="290"/>
      <c r="B242" s="218" t="s">
        <v>534</v>
      </c>
      <c r="C242" s="219">
        <v>5.9971098265895952E-2</v>
      </c>
      <c r="D242" s="220">
        <v>0.11441059030900393</v>
      </c>
      <c r="E242" s="220">
        <v>0.1100716217092868</v>
      </c>
      <c r="F242" s="220">
        <v>0.12323261068650022</v>
      </c>
      <c r="G242" s="222">
        <v>0.11799618334341318</v>
      </c>
      <c r="H242" s="211"/>
    </row>
    <row r="243" spans="1:8">
      <c r="A243" s="291" t="s">
        <v>241</v>
      </c>
      <c r="B243" s="291"/>
      <c r="C243" s="223">
        <v>1</v>
      </c>
      <c r="D243" s="224">
        <v>1</v>
      </c>
      <c r="E243" s="224">
        <v>1</v>
      </c>
      <c r="F243" s="224">
        <v>1</v>
      </c>
      <c r="G243" s="225">
        <v>1</v>
      </c>
      <c r="H243" s="211"/>
    </row>
    <row r="245" spans="1:8">
      <c r="A245" s="280" t="s">
        <v>746</v>
      </c>
      <c r="B245" s="280"/>
      <c r="C245" s="280"/>
      <c r="D245" s="280"/>
      <c r="E245" s="280"/>
      <c r="F245" s="280"/>
      <c r="G245" s="280"/>
      <c r="H245" s="211"/>
    </row>
    <row r="246" spans="1:8">
      <c r="A246" s="281" t="s">
        <v>684</v>
      </c>
      <c r="B246" s="282"/>
      <c r="C246" s="282"/>
      <c r="D246" s="282"/>
      <c r="E246" s="282"/>
      <c r="F246" s="282"/>
      <c r="G246" s="282"/>
      <c r="H246" s="211"/>
    </row>
    <row r="247" spans="1:8">
      <c r="A247" s="283" t="s">
        <v>252</v>
      </c>
      <c r="B247" s="283"/>
      <c r="C247" s="285" t="s">
        <v>685</v>
      </c>
      <c r="D247" s="286"/>
      <c r="E247" s="286"/>
      <c r="F247" s="286"/>
      <c r="G247" s="287" t="s">
        <v>241</v>
      </c>
      <c r="H247" s="211"/>
    </row>
    <row r="248" spans="1:8">
      <c r="A248" s="284"/>
      <c r="B248" s="284"/>
      <c r="C248" s="212" t="s">
        <v>245</v>
      </c>
      <c r="D248" s="213" t="s">
        <v>21</v>
      </c>
      <c r="E248" s="213" t="s">
        <v>22</v>
      </c>
      <c r="F248" s="213" t="s">
        <v>23</v>
      </c>
      <c r="G248" s="288"/>
      <c r="H248" s="211"/>
    </row>
    <row r="249" spans="1:8">
      <c r="A249" s="289" t="s">
        <v>747</v>
      </c>
      <c r="B249" s="214" t="s">
        <v>529</v>
      </c>
      <c r="C249" s="227"/>
      <c r="D249" s="216">
        <v>1.122117702075614E-2</v>
      </c>
      <c r="E249" s="216">
        <v>9.4823820240537806E-4</v>
      </c>
      <c r="F249" s="216">
        <v>3.2255936322609291E-3</v>
      </c>
      <c r="G249" s="217">
        <v>3.260960190892081E-3</v>
      </c>
      <c r="H249" s="211"/>
    </row>
    <row r="250" spans="1:8">
      <c r="A250" s="290"/>
      <c r="B250" s="218" t="s">
        <v>530</v>
      </c>
      <c r="C250" s="219">
        <v>0.55285404624277457</v>
      </c>
      <c r="D250" s="220">
        <v>0.24471878484837581</v>
      </c>
      <c r="E250" s="220">
        <v>0.1133006625935212</v>
      </c>
      <c r="F250" s="220">
        <v>0.13472175911644768</v>
      </c>
      <c r="G250" s="222">
        <v>0.14095579780099973</v>
      </c>
      <c r="H250" s="211"/>
    </row>
    <row r="251" spans="1:8">
      <c r="A251" s="290"/>
      <c r="B251" s="218" t="s">
        <v>531</v>
      </c>
      <c r="C251" s="219">
        <v>0.12033959537572254</v>
      </c>
      <c r="D251" s="220">
        <v>0.14604841900787799</v>
      </c>
      <c r="E251" s="220">
        <v>0.12455805819587674</v>
      </c>
      <c r="F251" s="220">
        <v>8.1925085632467767E-2</v>
      </c>
      <c r="G251" s="222">
        <v>0.10125799845183746</v>
      </c>
      <c r="H251" s="211"/>
    </row>
    <row r="252" spans="1:8">
      <c r="A252" s="290"/>
      <c r="B252" s="218" t="s">
        <v>532</v>
      </c>
      <c r="C252" s="219">
        <v>9.6856936416184952E-2</v>
      </c>
      <c r="D252" s="220">
        <v>0.26766250584553403</v>
      </c>
      <c r="E252" s="220">
        <v>0.31609044287692989</v>
      </c>
      <c r="F252" s="220">
        <v>0.28855565085133206</v>
      </c>
      <c r="G252" s="222">
        <v>0.29390922045487539</v>
      </c>
      <c r="H252" s="211"/>
    </row>
    <row r="253" spans="1:8">
      <c r="A253" s="290"/>
      <c r="B253" s="218" t="s">
        <v>533</v>
      </c>
      <c r="C253" s="219">
        <v>0.22994942196531792</v>
      </c>
      <c r="D253" s="220">
        <v>0.22505755602719521</v>
      </c>
      <c r="E253" s="220">
        <v>0.31583578501907866</v>
      </c>
      <c r="F253" s="220">
        <v>0.34915972305185022</v>
      </c>
      <c r="G253" s="222">
        <v>0.32656262630665894</v>
      </c>
      <c r="H253" s="211"/>
    </row>
    <row r="254" spans="1:8">
      <c r="A254" s="290"/>
      <c r="B254" s="218" t="s">
        <v>534</v>
      </c>
      <c r="C254" s="229"/>
      <c r="D254" s="220">
        <v>0.10529155725026081</v>
      </c>
      <c r="E254" s="220">
        <v>0.12926681311218818</v>
      </c>
      <c r="F254" s="220">
        <v>0.14241218771564138</v>
      </c>
      <c r="G254" s="222">
        <v>0.13405339679473641</v>
      </c>
      <c r="H254" s="211"/>
    </row>
    <row r="255" spans="1:8">
      <c r="A255" s="291" t="s">
        <v>241</v>
      </c>
      <c r="B255" s="291"/>
      <c r="C255" s="223">
        <v>1</v>
      </c>
      <c r="D255" s="224">
        <v>1</v>
      </c>
      <c r="E255" s="224">
        <v>1</v>
      </c>
      <c r="F255" s="224">
        <v>1</v>
      </c>
      <c r="G255" s="225">
        <v>1</v>
      </c>
      <c r="H255" s="211"/>
    </row>
    <row r="257" spans="1:8">
      <c r="A257" s="280" t="s">
        <v>748</v>
      </c>
      <c r="B257" s="280"/>
      <c r="C257" s="280"/>
      <c r="D257" s="280"/>
      <c r="E257" s="280"/>
      <c r="F257" s="280"/>
      <c r="G257" s="280"/>
      <c r="H257" s="211"/>
    </row>
    <row r="258" spans="1:8">
      <c r="A258" s="281" t="s">
        <v>684</v>
      </c>
      <c r="B258" s="282"/>
      <c r="C258" s="282"/>
      <c r="D258" s="282"/>
      <c r="E258" s="282"/>
      <c r="F258" s="282"/>
      <c r="G258" s="282"/>
      <c r="H258" s="211"/>
    </row>
    <row r="259" spans="1:8">
      <c r="A259" s="283" t="s">
        <v>252</v>
      </c>
      <c r="B259" s="283"/>
      <c r="C259" s="285" t="s">
        <v>685</v>
      </c>
      <c r="D259" s="286"/>
      <c r="E259" s="286"/>
      <c r="F259" s="286"/>
      <c r="G259" s="287" t="s">
        <v>241</v>
      </c>
      <c r="H259" s="211"/>
    </row>
    <row r="260" spans="1:8">
      <c r="A260" s="284"/>
      <c r="B260" s="284"/>
      <c r="C260" s="212" t="s">
        <v>245</v>
      </c>
      <c r="D260" s="213" t="s">
        <v>21</v>
      </c>
      <c r="E260" s="213" t="s">
        <v>22</v>
      </c>
      <c r="F260" s="213" t="s">
        <v>23</v>
      </c>
      <c r="G260" s="288"/>
      <c r="H260" s="211"/>
    </row>
    <row r="261" spans="1:8">
      <c r="A261" s="289" t="s">
        <v>749</v>
      </c>
      <c r="B261" s="214" t="s">
        <v>529</v>
      </c>
      <c r="C261" s="227"/>
      <c r="D261" s="216">
        <v>1.1295370337062485E-2</v>
      </c>
      <c r="E261" s="216">
        <v>1.243406673416135E-2</v>
      </c>
      <c r="F261" s="216">
        <v>5.8292465130079284E-3</v>
      </c>
      <c r="G261" s="217">
        <v>8.3348110991996356E-3</v>
      </c>
      <c r="H261" s="211"/>
    </row>
    <row r="262" spans="1:8">
      <c r="A262" s="290"/>
      <c r="B262" s="218" t="s">
        <v>530</v>
      </c>
      <c r="C262" s="219">
        <v>0.4210050941146718</v>
      </c>
      <c r="D262" s="220">
        <v>0.15984387927623295</v>
      </c>
      <c r="E262" s="220">
        <v>9.7753420800371013E-2</v>
      </c>
      <c r="F262" s="220">
        <v>0.10210738708821539</v>
      </c>
      <c r="G262" s="222">
        <v>0.10807448447837968</v>
      </c>
      <c r="H262" s="211"/>
    </row>
    <row r="263" spans="1:8">
      <c r="A263" s="290"/>
      <c r="B263" s="218" t="s">
        <v>531</v>
      </c>
      <c r="C263" s="229"/>
      <c r="D263" s="220">
        <v>0.15962804417425086</v>
      </c>
      <c r="E263" s="220">
        <v>0.10970577700667286</v>
      </c>
      <c r="F263" s="220">
        <v>9.4642342596792731E-2</v>
      </c>
      <c r="G263" s="222">
        <v>0.1048234701102632</v>
      </c>
      <c r="H263" s="211"/>
    </row>
    <row r="264" spans="1:8">
      <c r="A264" s="290"/>
      <c r="B264" s="218" t="s">
        <v>532</v>
      </c>
      <c r="C264" s="219">
        <v>0.39867769789371005</v>
      </c>
      <c r="D264" s="220">
        <v>0.29713523867765029</v>
      </c>
      <c r="E264" s="220">
        <v>0.27698286338951678</v>
      </c>
      <c r="F264" s="220">
        <v>0.2250340211744366</v>
      </c>
      <c r="G264" s="222">
        <v>0.24876640055595034</v>
      </c>
      <c r="H264" s="211"/>
    </row>
    <row r="265" spans="1:8">
      <c r="A265" s="290"/>
      <c r="B265" s="218" t="s">
        <v>533</v>
      </c>
      <c r="C265" s="219">
        <v>0.18031720799161818</v>
      </c>
      <c r="D265" s="220">
        <v>0.21646237274722113</v>
      </c>
      <c r="E265" s="220">
        <v>0.37545125855502026</v>
      </c>
      <c r="F265" s="220">
        <v>0.40678947098143597</v>
      </c>
      <c r="G265" s="222">
        <v>0.37793978417987811</v>
      </c>
      <c r="H265" s="211"/>
    </row>
    <row r="266" spans="1:8">
      <c r="A266" s="290"/>
      <c r="B266" s="218" t="s">
        <v>534</v>
      </c>
      <c r="C266" s="229"/>
      <c r="D266" s="220">
        <v>0.15563509478758228</v>
      </c>
      <c r="E266" s="220">
        <v>0.12767261351425774</v>
      </c>
      <c r="F266" s="220">
        <v>0.1655975316461113</v>
      </c>
      <c r="G266" s="222">
        <v>0.1520610495763291</v>
      </c>
      <c r="H266" s="211"/>
    </row>
    <row r="267" spans="1:8">
      <c r="A267" s="291" t="s">
        <v>241</v>
      </c>
      <c r="B267" s="291"/>
      <c r="C267" s="223">
        <v>1</v>
      </c>
      <c r="D267" s="224">
        <v>1</v>
      </c>
      <c r="E267" s="224">
        <v>1</v>
      </c>
      <c r="F267" s="224">
        <v>1</v>
      </c>
      <c r="G267" s="225">
        <v>1</v>
      </c>
      <c r="H267" s="211"/>
    </row>
    <row r="269" spans="1:8">
      <c r="A269" s="280" t="s">
        <v>750</v>
      </c>
      <c r="B269" s="280"/>
      <c r="C269" s="280"/>
      <c r="D269" s="280"/>
      <c r="E269" s="280"/>
      <c r="F269" s="280"/>
      <c r="G269" s="280"/>
      <c r="H269" s="211"/>
    </row>
    <row r="270" spans="1:8">
      <c r="A270" s="281" t="s">
        <v>684</v>
      </c>
      <c r="B270" s="282"/>
      <c r="C270" s="282"/>
      <c r="D270" s="282"/>
      <c r="E270" s="282"/>
      <c r="F270" s="282"/>
      <c r="G270" s="282"/>
      <c r="H270" s="211"/>
    </row>
    <row r="271" spans="1:8">
      <c r="A271" s="283" t="s">
        <v>252</v>
      </c>
      <c r="B271" s="283"/>
      <c r="C271" s="285" t="s">
        <v>685</v>
      </c>
      <c r="D271" s="286"/>
      <c r="E271" s="286"/>
      <c r="F271" s="286"/>
      <c r="G271" s="287" t="s">
        <v>241</v>
      </c>
      <c r="H271" s="211"/>
    </row>
    <row r="272" spans="1:8">
      <c r="A272" s="284"/>
      <c r="B272" s="284"/>
      <c r="C272" s="212" t="s">
        <v>245</v>
      </c>
      <c r="D272" s="213" t="s">
        <v>21</v>
      </c>
      <c r="E272" s="213" t="s">
        <v>22</v>
      </c>
      <c r="F272" s="213" t="s">
        <v>23</v>
      </c>
      <c r="G272" s="288"/>
      <c r="H272" s="211"/>
    </row>
    <row r="273" spans="1:8">
      <c r="A273" s="289" t="s">
        <v>751</v>
      </c>
      <c r="B273" s="214" t="s">
        <v>529</v>
      </c>
      <c r="C273" s="227"/>
      <c r="D273" s="216">
        <v>1.0319592612160931E-3</v>
      </c>
      <c r="E273" s="216">
        <v>3.2235958103606411E-3</v>
      </c>
      <c r="F273" s="216">
        <v>2.0755048701258175E-3</v>
      </c>
      <c r="G273" s="217">
        <v>2.3171641127779645E-3</v>
      </c>
      <c r="H273" s="211"/>
    </row>
    <row r="274" spans="1:8">
      <c r="A274" s="290"/>
      <c r="B274" s="218" t="s">
        <v>530</v>
      </c>
      <c r="C274" s="219">
        <v>0.24065175765020413</v>
      </c>
      <c r="D274" s="220">
        <v>0.26453005384624034</v>
      </c>
      <c r="E274" s="220">
        <v>0.20568901513661461</v>
      </c>
      <c r="F274" s="220">
        <v>0.23784536918132035</v>
      </c>
      <c r="G274" s="222">
        <v>0.23051339045760078</v>
      </c>
      <c r="H274" s="211"/>
    </row>
    <row r="275" spans="1:8">
      <c r="A275" s="290"/>
      <c r="B275" s="218" t="s">
        <v>531</v>
      </c>
      <c r="C275" s="219">
        <v>0.40908269807435238</v>
      </c>
      <c r="D275" s="220">
        <v>0.26951223624897425</v>
      </c>
      <c r="E275" s="220">
        <v>0.24301260935967697</v>
      </c>
      <c r="F275" s="220">
        <v>0.22636411844357107</v>
      </c>
      <c r="G275" s="222">
        <v>0.23660044303331385</v>
      </c>
      <c r="H275" s="211"/>
    </row>
    <row r="276" spans="1:8">
      <c r="A276" s="290"/>
      <c r="B276" s="218" t="s">
        <v>532</v>
      </c>
      <c r="C276" s="219">
        <v>0.12034394306152679</v>
      </c>
      <c r="D276" s="220">
        <v>0.21526355430151647</v>
      </c>
      <c r="E276" s="220">
        <v>0.18733018496165987</v>
      </c>
      <c r="F276" s="220">
        <v>0.18269756434867485</v>
      </c>
      <c r="G276" s="222">
        <v>0.18681802368543787</v>
      </c>
      <c r="H276" s="211"/>
    </row>
    <row r="277" spans="1:8">
      <c r="A277" s="290"/>
      <c r="B277" s="218" t="s">
        <v>533</v>
      </c>
      <c r="C277" s="219">
        <v>9.8052675313414508E-2</v>
      </c>
      <c r="D277" s="220">
        <v>0.22925008712074374</v>
      </c>
      <c r="E277" s="220">
        <v>0.34106968722632042</v>
      </c>
      <c r="F277" s="220">
        <v>0.30990675562570585</v>
      </c>
      <c r="G277" s="222">
        <v>0.31062970997993061</v>
      </c>
      <c r="H277" s="211"/>
    </row>
    <row r="278" spans="1:8">
      <c r="A278" s="290"/>
      <c r="B278" s="218" t="s">
        <v>534</v>
      </c>
      <c r="C278" s="219">
        <v>0.1318689259005022</v>
      </c>
      <c r="D278" s="220">
        <v>2.0412109221309174E-2</v>
      </c>
      <c r="E278" s="220">
        <v>1.9674907505367482E-2</v>
      </c>
      <c r="F278" s="220">
        <v>4.1110687530602104E-2</v>
      </c>
      <c r="G278" s="222">
        <v>3.3121268730938944E-2</v>
      </c>
      <c r="H278" s="211"/>
    </row>
    <row r="279" spans="1:8">
      <c r="A279" s="291" t="s">
        <v>241</v>
      </c>
      <c r="B279" s="291"/>
      <c r="C279" s="223">
        <v>1</v>
      </c>
      <c r="D279" s="224">
        <v>1</v>
      </c>
      <c r="E279" s="224">
        <v>1</v>
      </c>
      <c r="F279" s="224">
        <v>1</v>
      </c>
      <c r="G279" s="225">
        <v>1</v>
      </c>
      <c r="H279" s="211"/>
    </row>
    <row r="281" spans="1:8">
      <c r="A281" s="280" t="s">
        <v>752</v>
      </c>
      <c r="B281" s="280"/>
      <c r="C281" s="280"/>
      <c r="D281" s="280"/>
      <c r="E281" s="280"/>
      <c r="F281" s="280"/>
      <c r="G281" s="280"/>
      <c r="H281" s="211"/>
    </row>
    <row r="282" spans="1:8">
      <c r="A282" s="281" t="s">
        <v>684</v>
      </c>
      <c r="B282" s="282"/>
      <c r="C282" s="282"/>
      <c r="D282" s="282"/>
      <c r="E282" s="282"/>
      <c r="F282" s="282"/>
      <c r="G282" s="282"/>
      <c r="H282" s="211"/>
    </row>
    <row r="283" spans="1:8">
      <c r="A283" s="283" t="s">
        <v>252</v>
      </c>
      <c r="B283" s="283"/>
      <c r="C283" s="285" t="s">
        <v>685</v>
      </c>
      <c r="D283" s="286"/>
      <c r="E283" s="286"/>
      <c r="F283" s="286"/>
      <c r="G283" s="287" t="s">
        <v>241</v>
      </c>
      <c r="H283" s="211"/>
    </row>
    <row r="284" spans="1:8">
      <c r="A284" s="284"/>
      <c r="B284" s="284"/>
      <c r="C284" s="212" t="s">
        <v>245</v>
      </c>
      <c r="D284" s="213" t="s">
        <v>21</v>
      </c>
      <c r="E284" s="213" t="s">
        <v>22</v>
      </c>
      <c r="F284" s="213" t="s">
        <v>23</v>
      </c>
      <c r="G284" s="288"/>
      <c r="H284" s="211"/>
    </row>
    <row r="285" spans="1:8">
      <c r="A285" s="289" t="s">
        <v>753</v>
      </c>
      <c r="B285" s="214" t="s">
        <v>529</v>
      </c>
      <c r="C285" s="227"/>
      <c r="D285" s="216">
        <v>8.2062304399438835E-3</v>
      </c>
      <c r="E285" s="216">
        <v>4.5969539055474695E-3</v>
      </c>
      <c r="F285" s="216">
        <v>3.3315074589820178E-3</v>
      </c>
      <c r="G285" s="217">
        <v>4.1588360930175866E-3</v>
      </c>
      <c r="H285" s="211"/>
    </row>
    <row r="286" spans="1:8">
      <c r="A286" s="290"/>
      <c r="B286" s="218" t="s">
        <v>530</v>
      </c>
      <c r="C286" s="219">
        <v>0.24066045234482261</v>
      </c>
      <c r="D286" s="220">
        <v>0.17882387855678261</v>
      </c>
      <c r="E286" s="220">
        <v>0.11439727868058243</v>
      </c>
      <c r="F286" s="220">
        <v>0.14352442249591318</v>
      </c>
      <c r="G286" s="222">
        <v>0.13848460756631803</v>
      </c>
      <c r="H286" s="211"/>
    </row>
    <row r="287" spans="1:8">
      <c r="A287" s="290"/>
      <c r="B287" s="218" t="s">
        <v>531</v>
      </c>
      <c r="C287" s="219">
        <v>0.48099573668617673</v>
      </c>
      <c r="D287" s="220">
        <v>0.25810505773588976</v>
      </c>
      <c r="E287" s="220">
        <v>0.24413268985640471</v>
      </c>
      <c r="F287" s="220">
        <v>0.23140354105507008</v>
      </c>
      <c r="G287" s="222">
        <v>0.23928173368847688</v>
      </c>
      <c r="H287" s="211"/>
    </row>
    <row r="288" spans="1:8">
      <c r="A288" s="290"/>
      <c r="B288" s="218" t="s">
        <v>532</v>
      </c>
      <c r="C288" s="219">
        <v>4.8413902738637188E-2</v>
      </c>
      <c r="D288" s="220">
        <v>0.14778634123529624</v>
      </c>
      <c r="E288" s="220">
        <v>0.17656209131382064</v>
      </c>
      <c r="F288" s="220">
        <v>0.1785833497376732</v>
      </c>
      <c r="G288" s="222">
        <v>0.17430248554628289</v>
      </c>
      <c r="H288" s="211"/>
    </row>
    <row r="289" spans="1:14">
      <c r="A289" s="290"/>
      <c r="B289" s="218" t="s">
        <v>533</v>
      </c>
      <c r="C289" s="219">
        <v>9.8056217934821874E-2</v>
      </c>
      <c r="D289" s="220">
        <v>0.32071522356919308</v>
      </c>
      <c r="E289" s="220">
        <v>0.40559819406861131</v>
      </c>
      <c r="F289" s="220">
        <v>0.34369766658963757</v>
      </c>
      <c r="G289" s="222">
        <v>0.3590762317851211</v>
      </c>
      <c r="H289" s="211"/>
    </row>
    <row r="290" spans="1:14">
      <c r="A290" s="290"/>
      <c r="B290" s="218" t="s">
        <v>534</v>
      </c>
      <c r="C290" s="219">
        <v>0.13187369029554158</v>
      </c>
      <c r="D290" s="220">
        <v>8.6363268462894355E-2</v>
      </c>
      <c r="E290" s="220">
        <v>5.4712792175033463E-2</v>
      </c>
      <c r="F290" s="220">
        <v>9.9459512662723917E-2</v>
      </c>
      <c r="G290" s="222">
        <v>8.4696105320783518E-2</v>
      </c>
      <c r="H290" s="211"/>
    </row>
    <row r="291" spans="1:14">
      <c r="A291" s="291" t="s">
        <v>241</v>
      </c>
      <c r="B291" s="291"/>
      <c r="C291" s="223">
        <v>1</v>
      </c>
      <c r="D291" s="224">
        <v>1</v>
      </c>
      <c r="E291" s="224">
        <v>1</v>
      </c>
      <c r="F291" s="224">
        <v>1</v>
      </c>
      <c r="G291" s="225">
        <v>1</v>
      </c>
      <c r="H291" s="211"/>
    </row>
    <row r="293" spans="1:14">
      <c r="A293" s="280" t="s">
        <v>754</v>
      </c>
      <c r="B293" s="280"/>
      <c r="C293" s="280"/>
      <c r="D293" s="280"/>
      <c r="E293" s="280"/>
      <c r="F293" s="280"/>
      <c r="G293" s="280"/>
      <c r="H293" s="211"/>
      <c r="I293" s="277" t="s">
        <v>761</v>
      </c>
      <c r="J293" s="277"/>
      <c r="K293" s="277"/>
      <c r="L293" s="277"/>
      <c r="M293" s="277"/>
      <c r="N293" s="192"/>
    </row>
    <row r="294" spans="1:14">
      <c r="A294" s="281" t="s">
        <v>684</v>
      </c>
      <c r="B294" s="282"/>
      <c r="C294" s="282"/>
      <c r="D294" s="282"/>
      <c r="E294" s="282"/>
      <c r="F294" s="282"/>
      <c r="G294" s="282"/>
      <c r="H294" s="211"/>
      <c r="I294" s="278" t="s">
        <v>760</v>
      </c>
      <c r="J294" s="279"/>
      <c r="K294" s="279"/>
      <c r="L294" s="279"/>
      <c r="M294" s="279"/>
      <c r="N294" s="192"/>
    </row>
    <row r="295" spans="1:14">
      <c r="A295" s="283" t="s">
        <v>252</v>
      </c>
      <c r="B295" s="283"/>
      <c r="C295" s="285" t="s">
        <v>685</v>
      </c>
      <c r="D295" s="286"/>
      <c r="E295" s="286"/>
      <c r="F295" s="286"/>
      <c r="G295" s="287" t="s">
        <v>241</v>
      </c>
      <c r="H295" s="211"/>
      <c r="I295" s="268" t="s">
        <v>252</v>
      </c>
      <c r="J295" s="268"/>
      <c r="K295" s="270" t="s">
        <v>187</v>
      </c>
      <c r="L295" s="271"/>
      <c r="M295" s="272" t="s">
        <v>241</v>
      </c>
      <c r="N295" s="192"/>
    </row>
    <row r="296" spans="1:14">
      <c r="A296" s="284"/>
      <c r="B296" s="284"/>
      <c r="C296" s="212" t="s">
        <v>245</v>
      </c>
      <c r="D296" s="213" t="s">
        <v>21</v>
      </c>
      <c r="E296" s="213" t="s">
        <v>22</v>
      </c>
      <c r="F296" s="213" t="s">
        <v>23</v>
      </c>
      <c r="G296" s="288"/>
      <c r="H296" s="211"/>
      <c r="I296" s="269"/>
      <c r="J296" s="269"/>
      <c r="K296" s="193" t="s">
        <v>193</v>
      </c>
      <c r="L296" s="194" t="s">
        <v>10</v>
      </c>
      <c r="M296" s="273"/>
      <c r="N296" s="192"/>
    </row>
    <row r="297" spans="1:14" ht="24">
      <c r="A297" s="289" t="s">
        <v>755</v>
      </c>
      <c r="B297" s="214" t="s">
        <v>529</v>
      </c>
      <c r="C297" s="227"/>
      <c r="D297" s="228"/>
      <c r="E297" s="216">
        <v>2.2988220176217715E-3</v>
      </c>
      <c r="F297" s="216">
        <v>2.1436200468237087E-3</v>
      </c>
      <c r="G297" s="217">
        <v>1.9768914049239452E-3</v>
      </c>
      <c r="H297" s="211"/>
      <c r="I297" s="274" t="s">
        <v>186</v>
      </c>
      <c r="J297" s="195" t="s">
        <v>192</v>
      </c>
      <c r="K297" s="196">
        <v>3.9815914261530291E-3</v>
      </c>
      <c r="L297" s="197"/>
      <c r="M297" s="198">
        <v>1.9768901499152276E-3</v>
      </c>
      <c r="N297" s="192"/>
    </row>
    <row r="298" spans="1:14">
      <c r="A298" s="290"/>
      <c r="B298" s="218" t="s">
        <v>530</v>
      </c>
      <c r="C298" s="219">
        <v>0.54133246621865738</v>
      </c>
      <c r="D298" s="220">
        <v>0.36978315365850917</v>
      </c>
      <c r="E298" s="220">
        <v>0.24816649792995599</v>
      </c>
      <c r="F298" s="220">
        <v>0.2728349384034649</v>
      </c>
      <c r="G298" s="222">
        <v>0.2759684958590452</v>
      </c>
      <c r="H298" s="211"/>
      <c r="I298" s="275"/>
      <c r="J298" s="199" t="s">
        <v>530</v>
      </c>
      <c r="K298" s="236">
        <v>0.27307102507865583</v>
      </c>
      <c r="L298" s="201">
        <v>0.27882542220294487</v>
      </c>
      <c r="M298" s="203">
        <v>0.27596832066334803</v>
      </c>
      <c r="N298" s="192"/>
    </row>
    <row r="299" spans="1:14">
      <c r="A299" s="290"/>
      <c r="B299" s="218" t="s">
        <v>531</v>
      </c>
      <c r="C299" s="219">
        <v>0.22873762555097912</v>
      </c>
      <c r="D299" s="220">
        <v>0.31700484503749005</v>
      </c>
      <c r="E299" s="220">
        <v>0.31422226178965812</v>
      </c>
      <c r="F299" s="220">
        <v>0.27911459327029547</v>
      </c>
      <c r="G299" s="222">
        <v>0.29315086059953011</v>
      </c>
      <c r="H299" s="211"/>
      <c r="I299" s="275"/>
      <c r="J299" s="199" t="s">
        <v>531</v>
      </c>
      <c r="K299" s="236">
        <v>0.29096858114357171</v>
      </c>
      <c r="L299" s="201">
        <v>0.29530291606039744</v>
      </c>
      <c r="M299" s="203">
        <v>0.29315088610895029</v>
      </c>
      <c r="N299" s="192"/>
    </row>
    <row r="300" spans="1:14">
      <c r="A300" s="290"/>
      <c r="B300" s="218" t="s">
        <v>532</v>
      </c>
      <c r="C300" s="229"/>
      <c r="D300" s="220">
        <v>8.9366772710410644E-2</v>
      </c>
      <c r="E300" s="220">
        <v>0.17095892831139758</v>
      </c>
      <c r="F300" s="220">
        <v>0.17204699488434044</v>
      </c>
      <c r="G300" s="222">
        <v>0.16292361543007966</v>
      </c>
      <c r="H300" s="211"/>
      <c r="I300" s="275"/>
      <c r="J300" s="199" t="s">
        <v>532</v>
      </c>
      <c r="K300" s="236">
        <v>0.16401752889019211</v>
      </c>
      <c r="L300" s="201">
        <v>0.16184467235403935</v>
      </c>
      <c r="M300" s="203">
        <v>0.16292351199973593</v>
      </c>
      <c r="N300" s="192"/>
    </row>
    <row r="301" spans="1:14">
      <c r="A301" s="290"/>
      <c r="B301" s="218" t="s">
        <v>533</v>
      </c>
      <c r="C301" s="219">
        <v>9.8056217934821874E-2</v>
      </c>
      <c r="D301" s="220">
        <v>0.19579796980563643</v>
      </c>
      <c r="E301" s="220">
        <v>0.23683939922829697</v>
      </c>
      <c r="F301" s="220">
        <v>0.22771656856749051</v>
      </c>
      <c r="G301" s="222">
        <v>0.22675020595263967</v>
      </c>
      <c r="H301" s="211"/>
      <c r="I301" s="275"/>
      <c r="J301" s="199" t="s">
        <v>533</v>
      </c>
      <c r="K301" s="236">
        <v>0.22410452551210461</v>
      </c>
      <c r="L301" s="201">
        <v>0.22935931738078247</v>
      </c>
      <c r="M301" s="203">
        <v>0.22675027361581715</v>
      </c>
      <c r="N301" s="192"/>
    </row>
    <row r="302" spans="1:14">
      <c r="A302" s="290"/>
      <c r="B302" s="218" t="s">
        <v>534</v>
      </c>
      <c r="C302" s="219">
        <v>0.13187369029554158</v>
      </c>
      <c r="D302" s="220">
        <v>2.8047258787953732E-2</v>
      </c>
      <c r="E302" s="220">
        <v>2.7514090723069585E-2</v>
      </c>
      <c r="F302" s="220">
        <v>4.6143284827584979E-2</v>
      </c>
      <c r="G302" s="222">
        <v>3.9229930753781374E-2</v>
      </c>
      <c r="H302" s="211"/>
      <c r="I302" s="275"/>
      <c r="J302" s="199" t="s">
        <v>534</v>
      </c>
      <c r="K302" s="236">
        <v>4.3856747949322719E-2</v>
      </c>
      <c r="L302" s="201">
        <v>3.4667672001835827E-2</v>
      </c>
      <c r="M302" s="203">
        <v>3.9230117462233399E-2</v>
      </c>
      <c r="N302" s="192"/>
    </row>
    <row r="303" spans="1:14">
      <c r="A303" s="291" t="s">
        <v>241</v>
      </c>
      <c r="B303" s="291"/>
      <c r="C303" s="223">
        <v>1</v>
      </c>
      <c r="D303" s="224">
        <v>1</v>
      </c>
      <c r="E303" s="224">
        <v>1</v>
      </c>
      <c r="F303" s="224">
        <v>1</v>
      </c>
      <c r="G303" s="225">
        <v>1</v>
      </c>
      <c r="H303" s="211"/>
      <c r="I303" s="276" t="s">
        <v>241</v>
      </c>
      <c r="J303" s="276"/>
      <c r="K303" s="204">
        <v>1</v>
      </c>
      <c r="L303" s="205">
        <v>1</v>
      </c>
      <c r="M303" s="206">
        <v>1</v>
      </c>
      <c r="N303" s="192"/>
    </row>
  </sheetData>
  <mergeCells count="182">
    <mergeCell ref="A297:A302"/>
    <mergeCell ref="A303:B303"/>
    <mergeCell ref="I42:O42"/>
    <mergeCell ref="I43:O43"/>
    <mergeCell ref="I44:J45"/>
    <mergeCell ref="K44:N44"/>
    <mergeCell ref="O44:O45"/>
    <mergeCell ref="I46:I51"/>
    <mergeCell ref="I52:J52"/>
    <mergeCell ref="A285:A290"/>
    <mergeCell ref="A291:B291"/>
    <mergeCell ref="A293:G293"/>
    <mergeCell ref="A294:G294"/>
    <mergeCell ref="A295:B296"/>
    <mergeCell ref="C295:F295"/>
    <mergeCell ref="G295:G296"/>
    <mergeCell ref="A273:A278"/>
    <mergeCell ref="A279:B279"/>
    <mergeCell ref="A281:G281"/>
    <mergeCell ref="A282:G282"/>
    <mergeCell ref="A283:B284"/>
    <mergeCell ref="C283:F283"/>
    <mergeCell ref="G283:G284"/>
    <mergeCell ref="A261:A266"/>
    <mergeCell ref="A267:B267"/>
    <mergeCell ref="A269:G269"/>
    <mergeCell ref="A270:G270"/>
    <mergeCell ref="A271:B272"/>
    <mergeCell ref="C271:F271"/>
    <mergeCell ref="G271:G272"/>
    <mergeCell ref="A249:A254"/>
    <mergeCell ref="A255:B255"/>
    <mergeCell ref="A257:G257"/>
    <mergeCell ref="A258:G258"/>
    <mergeCell ref="A259:B260"/>
    <mergeCell ref="C259:F259"/>
    <mergeCell ref="G259:G260"/>
    <mergeCell ref="A237:A242"/>
    <mergeCell ref="A243:B243"/>
    <mergeCell ref="A245:G245"/>
    <mergeCell ref="A246:G246"/>
    <mergeCell ref="A247:B248"/>
    <mergeCell ref="C247:F247"/>
    <mergeCell ref="G247:G248"/>
    <mergeCell ref="A225:A230"/>
    <mergeCell ref="A231:B231"/>
    <mergeCell ref="A233:G233"/>
    <mergeCell ref="A234:G234"/>
    <mergeCell ref="A235:B236"/>
    <mergeCell ref="C235:F235"/>
    <mergeCell ref="G235:G236"/>
    <mergeCell ref="A213:A218"/>
    <mergeCell ref="A219:B219"/>
    <mergeCell ref="A221:G221"/>
    <mergeCell ref="A222:G222"/>
    <mergeCell ref="A223:B224"/>
    <mergeCell ref="C223:F223"/>
    <mergeCell ref="G223:G224"/>
    <mergeCell ref="A201:A206"/>
    <mergeCell ref="A207:B207"/>
    <mergeCell ref="A209:G209"/>
    <mergeCell ref="A210:G210"/>
    <mergeCell ref="A211:B212"/>
    <mergeCell ref="C211:F211"/>
    <mergeCell ref="G211:G212"/>
    <mergeCell ref="A189:A194"/>
    <mergeCell ref="A195:B195"/>
    <mergeCell ref="A197:G197"/>
    <mergeCell ref="A198:G198"/>
    <mergeCell ref="A199:B200"/>
    <mergeCell ref="C199:F199"/>
    <mergeCell ref="G199:G200"/>
    <mergeCell ref="A177:A182"/>
    <mergeCell ref="A183:B183"/>
    <mergeCell ref="A185:G185"/>
    <mergeCell ref="A186:G186"/>
    <mergeCell ref="A187:B188"/>
    <mergeCell ref="C187:F187"/>
    <mergeCell ref="G187:G188"/>
    <mergeCell ref="A165:A170"/>
    <mergeCell ref="A171:B171"/>
    <mergeCell ref="A173:G173"/>
    <mergeCell ref="A174:G174"/>
    <mergeCell ref="A175:B176"/>
    <mergeCell ref="C175:F175"/>
    <mergeCell ref="G175:G176"/>
    <mergeCell ref="A153:A158"/>
    <mergeCell ref="A159:B159"/>
    <mergeCell ref="A161:G161"/>
    <mergeCell ref="A162:G162"/>
    <mergeCell ref="A163:B164"/>
    <mergeCell ref="C163:F163"/>
    <mergeCell ref="G163:G164"/>
    <mergeCell ref="A141:A146"/>
    <mergeCell ref="A147:B147"/>
    <mergeCell ref="A149:G149"/>
    <mergeCell ref="A150:G150"/>
    <mergeCell ref="A151:B152"/>
    <mergeCell ref="C151:F151"/>
    <mergeCell ref="G151:G152"/>
    <mergeCell ref="A129:A134"/>
    <mergeCell ref="A135:B135"/>
    <mergeCell ref="A137:G137"/>
    <mergeCell ref="A138:G138"/>
    <mergeCell ref="A139:B140"/>
    <mergeCell ref="C139:F139"/>
    <mergeCell ref="G139:G140"/>
    <mergeCell ref="A117:A122"/>
    <mergeCell ref="A123:B123"/>
    <mergeCell ref="A125:G125"/>
    <mergeCell ref="A126:G126"/>
    <mergeCell ref="A127:B128"/>
    <mergeCell ref="C127:F127"/>
    <mergeCell ref="G127:G128"/>
    <mergeCell ref="A105:A110"/>
    <mergeCell ref="A111:B111"/>
    <mergeCell ref="A113:G113"/>
    <mergeCell ref="A114:G114"/>
    <mergeCell ref="A115:B116"/>
    <mergeCell ref="C115:F115"/>
    <mergeCell ref="G115:G116"/>
    <mergeCell ref="A94:A98"/>
    <mergeCell ref="A99:B99"/>
    <mergeCell ref="A101:G101"/>
    <mergeCell ref="A102:G102"/>
    <mergeCell ref="A103:B104"/>
    <mergeCell ref="C103:F103"/>
    <mergeCell ref="G103:G104"/>
    <mergeCell ref="A82:A87"/>
    <mergeCell ref="A88:B88"/>
    <mergeCell ref="A90:G90"/>
    <mergeCell ref="A91:G91"/>
    <mergeCell ref="A92:B93"/>
    <mergeCell ref="C92:F92"/>
    <mergeCell ref="G92:G93"/>
    <mergeCell ref="A76:B76"/>
    <mergeCell ref="A78:G78"/>
    <mergeCell ref="A79:G79"/>
    <mergeCell ref="A80:B81"/>
    <mergeCell ref="C80:F80"/>
    <mergeCell ref="G80:G81"/>
    <mergeCell ref="A66:G66"/>
    <mergeCell ref="A67:G67"/>
    <mergeCell ref="A68:B69"/>
    <mergeCell ref="C68:F68"/>
    <mergeCell ref="G68:G69"/>
    <mergeCell ref="A70:A75"/>
    <mergeCell ref="A54:G54"/>
    <mergeCell ref="A55:G55"/>
    <mergeCell ref="A56:B57"/>
    <mergeCell ref="C56:F56"/>
    <mergeCell ref="G56:G57"/>
    <mergeCell ref="A58:A63"/>
    <mergeCell ref="A64:B64"/>
    <mergeCell ref="A46:A51"/>
    <mergeCell ref="A52:B52"/>
    <mergeCell ref="A42:G42"/>
    <mergeCell ref="A43:G43"/>
    <mergeCell ref="A44:B45"/>
    <mergeCell ref="C44:F44"/>
    <mergeCell ref="G44:G45"/>
    <mergeCell ref="A39:B39"/>
    <mergeCell ref="A29:G29"/>
    <mergeCell ref="A30:G30"/>
    <mergeCell ref="A31:B32"/>
    <mergeCell ref="C31:F31"/>
    <mergeCell ref="G31:G32"/>
    <mergeCell ref="A33:A38"/>
    <mergeCell ref="I295:J296"/>
    <mergeCell ref="K295:L295"/>
    <mergeCell ref="M295:M296"/>
    <mergeCell ref="I297:I302"/>
    <mergeCell ref="I303:J303"/>
    <mergeCell ref="Q42:U42"/>
    <mergeCell ref="Q43:U43"/>
    <mergeCell ref="Q44:R45"/>
    <mergeCell ref="S44:T44"/>
    <mergeCell ref="U44:U45"/>
    <mergeCell ref="Q46:Q51"/>
    <mergeCell ref="Q52:R52"/>
    <mergeCell ref="I293:M293"/>
    <mergeCell ref="I294:M2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AMG - 2018</vt:lpstr>
      <vt:lpstr>Notas</vt:lpstr>
      <vt:lpstr>Re-escalamiento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Yasodhara Silva</cp:lastModifiedBy>
  <dcterms:created xsi:type="dcterms:W3CDTF">2017-01-30T20:35:21Z</dcterms:created>
  <dcterms:modified xsi:type="dcterms:W3CDTF">2019-03-15T17:33:59Z</dcterms:modified>
</cp:coreProperties>
</file>